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PSTA Dokumente\Gemeinde\bearbeitbare Formulare\Baugesuchs- u. Berechnungsformular\Berechnungsblatt\"/>
    </mc:Choice>
  </mc:AlternateContent>
  <xr:revisionPtr revIDLastSave="0" documentId="13_ncr:1_{D9583EC5-F075-4E1A-B5BC-DC8EDECB7BA7}" xr6:coauthVersionLast="47" xr6:coauthVersionMax="47" xr10:uidLastSave="{00000000-0000-0000-0000-000000000000}"/>
  <workbookProtection workbookAlgorithmName="SHA-512" workbookHashValue="S8kLMKyZRtuSAHOT1M+8rusF2kQLmfAYURj7zidmew1HG07GHQnSmvvsimwFCn9Eso2Ikmo2/rMPDbdtPAVvmg==" workbookSaltValue="GII4hiXOoBHELxSAz9CLcg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L82" i="1"/>
  <c r="L83" i="1"/>
  <c r="L84" i="1"/>
  <c r="L85" i="1"/>
  <c r="L86" i="1"/>
  <c r="L87" i="1"/>
  <c r="F82" i="1"/>
  <c r="F83" i="1"/>
  <c r="F84" i="1"/>
  <c r="F85" i="1"/>
  <c r="F86" i="1"/>
  <c r="F87" i="1"/>
  <c r="L19" i="1"/>
  <c r="F20" i="1"/>
  <c r="F19" i="1"/>
  <c r="D60" i="1" l="1"/>
  <c r="J60" i="1"/>
  <c r="E30" i="1" l="1"/>
  <c r="E46" i="1"/>
  <c r="F25" i="1"/>
  <c r="F24" i="1"/>
  <c r="F23" i="1"/>
  <c r="F21" i="1"/>
  <c r="L25" i="1"/>
  <c r="L24" i="1"/>
  <c r="L23" i="1"/>
  <c r="L21" i="1"/>
  <c r="L20" i="1"/>
  <c r="E49" i="1" l="1"/>
  <c r="D51" i="1" s="1"/>
  <c r="F22" i="1"/>
  <c r="F27" i="1" s="1"/>
  <c r="L88" i="1" l="1"/>
  <c r="L89" i="1"/>
  <c r="L90" i="1"/>
  <c r="L91" i="1"/>
  <c r="J93" i="1" l="1"/>
  <c r="L22" i="1"/>
  <c r="L27" i="1" s="1"/>
  <c r="E29" i="1" s="1"/>
  <c r="F88" i="1" l="1"/>
  <c r="F89" i="1"/>
  <c r="F90" i="1"/>
  <c r="F91" i="1"/>
  <c r="G68" i="1"/>
  <c r="G69" i="1"/>
  <c r="G70" i="1"/>
  <c r="G71" i="1"/>
  <c r="G72" i="1"/>
  <c r="G73" i="1"/>
  <c r="G67" i="1"/>
  <c r="E32" i="1" l="1"/>
  <c r="D93" i="1"/>
  <c r="D75" i="1"/>
</calcChain>
</file>

<file path=xl/sharedStrings.xml><?xml version="1.0" encoding="utf-8"?>
<sst xmlns="http://schemas.openxmlformats.org/spreadsheetml/2006/main" count="163" uniqueCount="84">
  <si>
    <t xml:space="preserve"> </t>
  </si>
  <si>
    <t>Fassadenlinie Terrain</t>
  </si>
  <si>
    <t>m.ü.M.</t>
  </si>
  <si>
    <t>Tiefste  Gebäude-Ecke</t>
  </si>
  <si>
    <t>Total aller Gebäude-Ecken</t>
  </si>
  <si>
    <t>Seite 3</t>
  </si>
  <si>
    <t>Berechnungsblatt zu Baueingabe</t>
  </si>
  <si>
    <t>Berechnung Fassadenhöhe (IVHB) gemäss Art. 17 im Baugesetz</t>
  </si>
  <si>
    <t xml:space="preserve">Fassadenlinie ok Dachkonstruktion </t>
  </si>
  <si>
    <t xml:space="preserve">Firstlinie ok Dachkonstruktion </t>
  </si>
  <si>
    <t>Fassadenlinie Terrain unter Firstlinie</t>
  </si>
  <si>
    <t>Gesamthöhe</t>
  </si>
  <si>
    <t>Berechnung Gesamthöhe (IVHB) gemäss Art. 17 im Baugesetz</t>
  </si>
  <si>
    <t>Gebäudeteil</t>
  </si>
  <si>
    <t>Länge</t>
  </si>
  <si>
    <t>Breite</t>
  </si>
  <si>
    <t>Höhe</t>
  </si>
  <si>
    <t>m3</t>
  </si>
  <si>
    <t>Hauptnutzflächen</t>
  </si>
  <si>
    <t>Raum</t>
  </si>
  <si>
    <t>m2</t>
  </si>
  <si>
    <t>Nebennutzflächen</t>
  </si>
  <si>
    <t>Bestehende GF</t>
  </si>
  <si>
    <t xml:space="preserve">Länge </t>
  </si>
  <si>
    <t>Total bestehende GF</t>
  </si>
  <si>
    <t>Total</t>
  </si>
  <si>
    <t>neue od. angeb. GF</t>
  </si>
  <si>
    <t xml:space="preserve">                   Total GF </t>
  </si>
  <si>
    <t xml:space="preserve">Sämtliche Höhenquoten müssen in den Plänen mit m.ü.M. eingetragen werden </t>
  </si>
  <si>
    <t>GEMEINDE LUZEIN</t>
  </si>
  <si>
    <t>Baugesuch    Nr.  ________</t>
  </si>
  <si>
    <t>Nachweis best. Haupt- und Nebennutzflächen</t>
  </si>
  <si>
    <t xml:space="preserve">   Grundstücksfläche </t>
  </si>
  <si>
    <t>Berechnung Gebäudefläche GF</t>
  </si>
  <si>
    <t>Neue od. angeb. GF</t>
  </si>
  <si>
    <t>m</t>
  </si>
  <si>
    <t>W2</t>
  </si>
  <si>
    <t xml:space="preserve">Parzellen Grösse </t>
  </si>
  <si>
    <t>Gebäude Total m3</t>
  </si>
  <si>
    <t xml:space="preserve">4 Gebäudeecken müssen zwingend zur Berechnung definiert werden  </t>
  </si>
  <si>
    <t>Gebäude-Ecke (A)</t>
  </si>
  <si>
    <t>Gebäude-Ecke (B)</t>
  </si>
  <si>
    <t>Gebäude-Ecke (C)</t>
  </si>
  <si>
    <t>Gebäude-Ecke (D)</t>
  </si>
  <si>
    <t xml:space="preserve">Parzellen Nr. </t>
  </si>
  <si>
    <t xml:space="preserve">Nebennutzflächen m2 </t>
  </si>
  <si>
    <t xml:space="preserve"> Hauptnutzflächen m2</t>
  </si>
  <si>
    <t>zulässiger Zuschlag Z</t>
  </si>
  <si>
    <t>errechneter Zuschlag Z</t>
  </si>
  <si>
    <t>ÜZ vorhanden gem. Berechnung</t>
  </si>
  <si>
    <t>Zone</t>
  </si>
  <si>
    <t>max. ÜZ</t>
  </si>
  <si>
    <t>Dorferweiterungszone</t>
  </si>
  <si>
    <t>Wohnzone 1</t>
  </si>
  <si>
    <t>W1</t>
  </si>
  <si>
    <t>Wohnzone 2</t>
  </si>
  <si>
    <t>WG3</t>
  </si>
  <si>
    <t>Wohnzone 3</t>
  </si>
  <si>
    <t>W3</t>
  </si>
  <si>
    <t>Wohn- u.Gewerbezone 3</t>
  </si>
  <si>
    <t>Gewerbezone</t>
  </si>
  <si>
    <t>G</t>
  </si>
  <si>
    <t>ÜZ zulässig gemäss Zonenschema*</t>
  </si>
  <si>
    <t>*Zonenschema ÜZ gem. Art. 14</t>
  </si>
  <si>
    <t>traufseitig</t>
  </si>
  <si>
    <t>D</t>
  </si>
  <si>
    <t>14 m</t>
  </si>
  <si>
    <t>10 m</t>
  </si>
  <si>
    <t>DE</t>
  </si>
  <si>
    <t xml:space="preserve">  7 m</t>
  </si>
  <si>
    <t>12 m</t>
  </si>
  <si>
    <t xml:space="preserve">  8 m</t>
  </si>
  <si>
    <t>Wohn- u. Gewerbez.3</t>
  </si>
  <si>
    <t>16 m</t>
  </si>
  <si>
    <t>Gewerbezone Sandlöser</t>
  </si>
  <si>
    <t>GS</t>
  </si>
  <si>
    <t xml:space="preserve">Zone gemäss Zonenschema*   </t>
  </si>
  <si>
    <t>Berechnung Zuschlag Z gemäss Art. 17 im Baugesetz ( A+B+C+D/4-A)</t>
  </si>
  <si>
    <t>max. m</t>
  </si>
  <si>
    <t>Kubische Berechnung Gebäude</t>
  </si>
  <si>
    <t>Fassadenhöhe</t>
  </si>
  <si>
    <t>Zul. Gesamt- und Fassadenhöhe, Zonenschema gem. Art. 14</t>
  </si>
  <si>
    <t>Berechnung Überbauungsziffer ÜZ gem. Art. 14 im Baugesetz bei An-, Um- und Neubauten</t>
  </si>
  <si>
    <t>Dorfzone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</si>
</sst>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2" fontId="8" fillId="0" borderId="13" xfId="0" applyNumberFormat="1" applyFont="1" applyBorder="1" applyAlignment="1" applyProtection="1">
      <alignment horizontal="right" vertical="center"/>
      <protection locked="0"/>
    </xf>
    <xf numFmtId="2" fontId="8" fillId="0" borderId="13" xfId="0" applyNumberFormat="1" applyFont="1" applyBorder="1" applyAlignment="1" applyProtection="1">
      <alignment vertical="center"/>
      <protection locked="0"/>
    </xf>
    <xf numFmtId="2" fontId="8" fillId="0" borderId="35" xfId="0" applyNumberFormat="1" applyFont="1" applyBorder="1" applyAlignment="1" applyProtection="1">
      <alignment vertical="center"/>
      <protection locked="0"/>
    </xf>
    <xf numFmtId="2" fontId="8" fillId="0" borderId="22" xfId="0" applyNumberFormat="1" applyFont="1" applyBorder="1" applyAlignment="1" applyProtection="1">
      <alignment vertical="center"/>
      <protection locked="0"/>
    </xf>
    <xf numFmtId="2" fontId="8" fillId="0" borderId="5" xfId="0" applyNumberFormat="1" applyFont="1" applyBorder="1" applyAlignment="1" applyProtection="1">
      <alignment vertical="center"/>
      <protection locked="0"/>
    </xf>
    <xf numFmtId="2" fontId="8" fillId="0" borderId="42" xfId="0" applyNumberFormat="1" applyFont="1" applyBorder="1" applyAlignment="1" applyProtection="1">
      <alignment vertical="center"/>
    </xf>
    <xf numFmtId="2" fontId="8" fillId="0" borderId="22" xfId="0" applyNumberFormat="1" applyFont="1" applyBorder="1" applyAlignment="1" applyProtection="1">
      <alignment vertical="center"/>
    </xf>
    <xf numFmtId="2" fontId="8" fillId="0" borderId="41" xfId="0" applyNumberFormat="1" applyFont="1" applyBorder="1" applyAlignment="1" applyProtection="1">
      <alignment horizontal="right" vertical="center"/>
      <protection locked="0"/>
    </xf>
    <xf numFmtId="2" fontId="8" fillId="0" borderId="41" xfId="0" applyNumberFormat="1" applyFont="1" applyBorder="1" applyAlignment="1" applyProtection="1">
      <alignment vertical="center"/>
      <protection locked="0"/>
    </xf>
    <xf numFmtId="2" fontId="8" fillId="0" borderId="40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10" fillId="0" borderId="5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8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0" xfId="0" applyNumberForma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2" fontId="0" fillId="0" borderId="0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2" fontId="10" fillId="0" borderId="14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Protection="1">
      <protection locked="0"/>
    </xf>
    <xf numFmtId="2" fontId="8" fillId="0" borderId="15" xfId="0" applyNumberFormat="1" applyFont="1" applyBorder="1" applyAlignment="1" applyProtection="1">
      <alignment vertical="center"/>
      <protection locked="0"/>
    </xf>
    <xf numFmtId="2" fontId="8" fillId="0" borderId="23" xfId="0" applyNumberFormat="1" applyFont="1" applyBorder="1" applyAlignment="1" applyProtection="1">
      <alignment vertical="center"/>
      <protection locked="0"/>
    </xf>
    <xf numFmtId="0" fontId="8" fillId="0" borderId="21" xfId="0" applyFont="1" applyBorder="1" applyProtection="1"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2" fontId="8" fillId="0" borderId="32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2" fontId="6" fillId="0" borderId="7" xfId="0" applyNumberFormat="1" applyFont="1" applyBorder="1" applyAlignment="1" applyProtection="1">
      <alignment vertical="center"/>
      <protection locked="0"/>
    </xf>
    <xf numFmtId="2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0" xfId="0" applyFont="1" applyProtection="1">
      <protection locked="0"/>
    </xf>
    <xf numFmtId="2" fontId="8" fillId="0" borderId="0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8" fillId="0" borderId="4" xfId="0" applyFont="1" applyBorder="1" applyProtection="1"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6" fillId="0" borderId="7" xfId="0" applyFont="1" applyBorder="1" applyAlignment="1" applyProtection="1">
      <alignment vertical="center"/>
      <protection locked="0"/>
    </xf>
    <xf numFmtId="2" fontId="8" fillId="0" borderId="7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Protection="1">
      <protection locked="0"/>
    </xf>
    <xf numFmtId="0" fontId="6" fillId="0" borderId="8" xfId="0" applyFont="1" applyBorder="1" applyAlignment="1" applyProtection="1">
      <alignment vertical="center"/>
      <protection locked="0"/>
    </xf>
    <xf numFmtId="2" fontId="9" fillId="0" borderId="0" xfId="0" applyNumberFormat="1" applyFont="1" applyBorder="1" applyAlignment="1" applyProtection="1">
      <alignment horizontal="right" vertical="center"/>
      <protection locked="0"/>
    </xf>
    <xf numFmtId="2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1" fillId="0" borderId="6" xfId="0" applyFont="1" applyBorder="1" applyProtection="1">
      <protection locked="0"/>
    </xf>
    <xf numFmtId="2" fontId="6" fillId="0" borderId="0" xfId="0" applyNumberFormat="1" applyFont="1" applyBorder="1" applyAlignment="1" applyProtection="1">
      <alignment horizontal="right" vertical="center"/>
      <protection locked="0"/>
    </xf>
    <xf numFmtId="2" fontId="9" fillId="0" borderId="0" xfId="0" applyNumberFormat="1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2" fontId="6" fillId="0" borderId="2" xfId="0" applyNumberFormat="1" applyFont="1" applyBorder="1" applyAlignment="1" applyProtection="1">
      <alignment horizontal="right" vertical="center"/>
      <protection locked="0"/>
    </xf>
    <xf numFmtId="2" fontId="9" fillId="0" borderId="2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4" xfId="0" applyFont="1" applyBorder="1" applyProtection="1"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Protection="1">
      <protection locked="0"/>
    </xf>
    <xf numFmtId="0" fontId="0" fillId="0" borderId="24" xfId="0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2" fontId="8" fillId="0" borderId="2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2" fontId="17" fillId="0" borderId="0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2" fontId="8" fillId="0" borderId="29" xfId="0" applyNumberFormat="1" applyFont="1" applyBorder="1" applyAlignment="1" applyProtection="1">
      <alignment vertical="center"/>
    </xf>
    <xf numFmtId="2" fontId="3" fillId="0" borderId="13" xfId="0" applyNumberFormat="1" applyFont="1" applyBorder="1" applyAlignment="1" applyProtection="1">
      <alignment horizontal="right" vertical="center"/>
    </xf>
    <xf numFmtId="2" fontId="6" fillId="0" borderId="13" xfId="0" applyNumberFormat="1" applyFont="1" applyBorder="1" applyAlignment="1" applyProtection="1">
      <alignment vertical="center"/>
    </xf>
    <xf numFmtId="2" fontId="8" fillId="0" borderId="42" xfId="0" applyNumberFormat="1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2" fontId="6" fillId="0" borderId="18" xfId="0" applyNumberFormat="1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5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2" fontId="8" fillId="0" borderId="39" xfId="0" applyNumberFormat="1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2" fontId="8" fillId="0" borderId="23" xfId="0" applyNumberFormat="1" applyFont="1" applyBorder="1" applyAlignment="1" applyProtection="1">
      <alignment vertical="center"/>
    </xf>
    <xf numFmtId="2" fontId="8" fillId="0" borderId="45" xfId="0" applyNumberFormat="1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right" vertical="center"/>
    </xf>
    <xf numFmtId="49" fontId="8" fillId="0" borderId="21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0" fillId="0" borderId="32" xfId="0" applyBorder="1" applyAlignment="1" applyProtection="1">
      <alignment horizontal="right" vertical="center"/>
    </xf>
    <xf numFmtId="0" fontId="5" fillId="0" borderId="15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/>
    </xf>
    <xf numFmtId="2" fontId="2" fillId="0" borderId="15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2" fontId="8" fillId="0" borderId="0" xfId="0" applyNumberFormat="1" applyFont="1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2" fontId="8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2" fontId="19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2" fontId="0" fillId="0" borderId="0" xfId="0" applyNumberFormat="1" applyBorder="1" applyProtection="1"/>
    <xf numFmtId="0" fontId="13" fillId="0" borderId="0" xfId="0" applyFont="1" applyBorder="1" applyProtection="1"/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2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3" fillId="0" borderId="7" xfId="0" applyFont="1" applyBorder="1" applyProtection="1"/>
    <xf numFmtId="0" fontId="14" fillId="0" borderId="7" xfId="0" applyFont="1" applyBorder="1" applyProtection="1"/>
    <xf numFmtId="0" fontId="13" fillId="0" borderId="7" xfId="0" applyFont="1" applyBorder="1" applyAlignment="1" applyProtection="1">
      <alignment horizontal="right"/>
    </xf>
    <xf numFmtId="2" fontId="13" fillId="0" borderId="7" xfId="0" applyNumberFormat="1" applyFont="1" applyBorder="1" applyProtection="1"/>
    <xf numFmtId="0" fontId="12" fillId="0" borderId="7" xfId="0" applyFont="1" applyBorder="1" applyProtection="1"/>
    <xf numFmtId="0" fontId="10" fillId="0" borderId="7" xfId="0" applyFont="1" applyBorder="1" applyProtection="1"/>
    <xf numFmtId="0" fontId="4" fillId="0" borderId="0" xfId="0" applyFont="1" applyBorder="1" applyProtection="1"/>
    <xf numFmtId="0" fontId="7" fillId="0" borderId="15" xfId="0" applyFont="1" applyBorder="1" applyAlignment="1" applyProtection="1">
      <alignment vertical="center"/>
    </xf>
    <xf numFmtId="0" fontId="0" fillId="0" borderId="15" xfId="0" applyBorder="1" applyProtection="1"/>
    <xf numFmtId="0" fontId="0" fillId="0" borderId="14" xfId="0" applyBorder="1" applyProtection="1"/>
    <xf numFmtId="0" fontId="7" fillId="0" borderId="7" xfId="0" applyFont="1" applyBorder="1" applyProtection="1"/>
    <xf numFmtId="0" fontId="0" fillId="0" borderId="7" xfId="0" applyBorder="1" applyProtection="1"/>
    <xf numFmtId="2" fontId="0" fillId="0" borderId="7" xfId="0" applyNumberFormat="1" applyBorder="1" applyProtection="1"/>
    <xf numFmtId="0" fontId="7" fillId="0" borderId="0" xfId="0" applyFont="1" applyBorder="1" applyProtection="1"/>
    <xf numFmtId="0" fontId="6" fillId="0" borderId="0" xfId="0" applyNumberFormat="1" applyFon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right"/>
    </xf>
    <xf numFmtId="0" fontId="10" fillId="0" borderId="15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27" xfId="0" applyFont="1" applyBorder="1" applyProtection="1"/>
    <xf numFmtId="0" fontId="3" fillId="0" borderId="25" xfId="0" applyFont="1" applyBorder="1" applyProtection="1"/>
    <xf numFmtId="0" fontId="3" fillId="0" borderId="28" xfId="0" applyFont="1" applyBorder="1" applyProtection="1"/>
    <xf numFmtId="0" fontId="3" fillId="0" borderId="15" xfId="0" applyFont="1" applyBorder="1" applyProtection="1"/>
    <xf numFmtId="0" fontId="3" fillId="0" borderId="15" xfId="0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right" vertical="center"/>
    </xf>
    <xf numFmtId="2" fontId="3" fillId="0" borderId="13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2" fontId="8" fillId="0" borderId="15" xfId="0" applyNumberFormat="1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30" xfId="0" applyBorder="1" applyProtection="1"/>
    <xf numFmtId="0" fontId="8" fillId="0" borderId="9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right" vertical="center"/>
    </xf>
    <xf numFmtId="2" fontId="8" fillId="0" borderId="9" xfId="0" applyNumberFormat="1" applyFont="1" applyBorder="1" applyAlignment="1" applyProtection="1">
      <alignment vertical="center"/>
    </xf>
    <xf numFmtId="0" fontId="8" fillId="0" borderId="25" xfId="0" applyFont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2" fontId="6" fillId="0" borderId="20" xfId="0" applyNumberFormat="1" applyFont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8" fillId="0" borderId="32" xfId="0" applyFont="1" applyBorder="1" applyAlignment="1" applyProtection="1">
      <alignment horizontal="right" vertical="center"/>
    </xf>
    <xf numFmtId="0" fontId="0" fillId="0" borderId="21" xfId="0" applyBorder="1" applyProtection="1"/>
    <xf numFmtId="0" fontId="0" fillId="0" borderId="1" xfId="0" applyBorder="1" applyProtection="1"/>
    <xf numFmtId="0" fontId="2" fillId="0" borderId="2" xfId="0" applyFont="1" applyBorder="1" applyAlignment="1" applyProtection="1">
      <alignment vertical="center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2" fontId="0" fillId="0" borderId="2" xfId="0" applyNumberFormat="1" applyBorder="1" applyProtection="1"/>
    <xf numFmtId="0" fontId="0" fillId="0" borderId="4" xfId="0" applyBorder="1" applyProtection="1"/>
    <xf numFmtId="0" fontId="13" fillId="0" borderId="4" xfId="0" applyFont="1" applyBorder="1" applyProtection="1"/>
    <xf numFmtId="0" fontId="13" fillId="0" borderId="6" xfId="0" applyFont="1" applyBorder="1" applyProtection="1"/>
    <xf numFmtId="0" fontId="0" fillId="0" borderId="6" xfId="0" applyBorder="1" applyProtection="1"/>
    <xf numFmtId="0" fontId="0" fillId="0" borderId="4" xfId="0" applyNumberFormat="1" applyBorder="1" applyProtection="1"/>
    <xf numFmtId="0" fontId="0" fillId="0" borderId="0" xfId="0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2" fontId="3" fillId="0" borderId="37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49" xfId="0" applyFont="1" applyBorder="1" applyAlignment="1" applyProtection="1">
      <alignment vertical="center"/>
    </xf>
    <xf numFmtId="0" fontId="9" fillId="0" borderId="39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35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44" xfId="0" applyFont="1" applyBorder="1" applyAlignment="1" applyProtection="1">
      <alignment vertical="center"/>
    </xf>
    <xf numFmtId="0" fontId="9" fillId="0" borderId="46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51" xfId="0" applyFont="1" applyBorder="1" applyAlignment="1" applyProtection="1">
      <alignment vertical="center"/>
    </xf>
    <xf numFmtId="0" fontId="9" fillId="0" borderId="42" xfId="0" applyFont="1" applyBorder="1" applyAlignment="1" applyProtection="1">
      <alignment vertical="center"/>
    </xf>
    <xf numFmtId="0" fontId="0" fillId="0" borderId="15" xfId="0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center" vertical="center"/>
    </xf>
    <xf numFmtId="2" fontId="3" fillId="0" borderId="38" xfId="0" applyNumberFormat="1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2" fontId="17" fillId="0" borderId="0" xfId="0" applyNumberFormat="1" applyFont="1" applyBorder="1" applyAlignment="1" applyProtection="1">
      <alignment vertical="center"/>
    </xf>
    <xf numFmtId="2" fontId="8" fillId="0" borderId="51" xfId="0" applyNumberFormat="1" applyFont="1" applyBorder="1" applyAlignment="1" applyProtection="1">
      <alignment vertical="center"/>
    </xf>
    <xf numFmtId="0" fontId="8" fillId="0" borderId="21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horizontal="right" vertical="center"/>
      <protection locked="0"/>
    </xf>
    <xf numFmtId="0" fontId="8" fillId="0" borderId="40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2" fontId="6" fillId="0" borderId="18" xfId="0" applyNumberFormat="1" applyFont="1" applyBorder="1" applyAlignment="1" applyProtection="1">
      <alignment vertical="center"/>
    </xf>
    <xf numFmtId="2" fontId="6" fillId="0" borderId="19" xfId="0" applyNumberFormat="1" applyFont="1" applyBorder="1" applyAlignment="1" applyProtection="1">
      <alignment vertical="center"/>
    </xf>
    <xf numFmtId="2" fontId="6" fillId="0" borderId="18" xfId="0" applyNumberFormat="1" applyFont="1" applyBorder="1" applyAlignment="1" applyProtection="1">
      <alignment horizontal="right" vertical="center"/>
    </xf>
    <xf numFmtId="2" fontId="6" fillId="0" borderId="19" xfId="0" applyNumberFormat="1" applyFont="1" applyBorder="1" applyAlignment="1" applyProtection="1">
      <alignment horizontal="right" vertical="center"/>
    </xf>
    <xf numFmtId="2" fontId="6" fillId="0" borderId="7" xfId="0" applyNumberFormat="1" applyFont="1" applyBorder="1" applyAlignment="1" applyProtection="1">
      <alignment horizontal="right" vertical="center"/>
    </xf>
    <xf numFmtId="2" fontId="6" fillId="0" borderId="7" xfId="0" applyNumberFormat="1" applyFont="1" applyBorder="1" applyAlignment="1" applyProtection="1">
      <alignment vertical="center"/>
    </xf>
    <xf numFmtId="2" fontId="8" fillId="0" borderId="21" xfId="0" applyNumberFormat="1" applyFont="1" applyBorder="1" applyAlignment="1" applyProtection="1">
      <alignment horizontal="right" vertical="center"/>
      <protection locked="0"/>
    </xf>
    <xf numFmtId="2" fontId="8" fillId="0" borderId="14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</xdr:row>
      <xdr:rowOff>47625</xdr:rowOff>
    </xdr:from>
    <xdr:to>
      <xdr:col>1</xdr:col>
      <xdr:colOff>1038225</xdr:colOff>
      <xdr:row>2</xdr:row>
      <xdr:rowOff>590549</xdr:rowOff>
    </xdr:to>
    <xdr:pic>
      <xdr:nvPicPr>
        <xdr:cNvPr id="8" name="Grafik 7" descr="Wappen-Luzei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9550"/>
          <a:ext cx="6477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W109"/>
  <sheetViews>
    <sheetView tabSelected="1" topLeftCell="A43" zoomScaleNormal="100" workbookViewId="0">
      <selection activeCell="K65" sqref="K65"/>
    </sheetView>
  </sheetViews>
  <sheetFormatPr baseColWidth="10" defaultColWidth="11.5703125" defaultRowHeight="12.75" x14ac:dyDescent="0.2"/>
  <cols>
    <col min="1" max="1" width="1.42578125" style="13" customWidth="1"/>
    <col min="2" max="2" width="24" style="13" customWidth="1"/>
    <col min="3" max="3" width="22.7109375" style="13" customWidth="1"/>
    <col min="4" max="4" width="11.7109375" style="141" customWidth="1"/>
    <col min="5" max="5" width="11.7109375" style="142" customWidth="1"/>
    <col min="6" max="7" width="11.7109375" style="13" customWidth="1"/>
    <col min="8" max="8" width="22.7109375" style="13" customWidth="1"/>
    <col min="9" max="9" width="23.42578125" style="13" customWidth="1"/>
    <col min="10" max="10" width="11.7109375" style="13" customWidth="1"/>
    <col min="11" max="11" width="11.85546875" style="13" customWidth="1"/>
    <col min="12" max="12" width="11.7109375" style="13" customWidth="1"/>
    <col min="13" max="13" width="1.42578125" style="13" customWidth="1"/>
    <col min="14" max="16384" width="11.5703125" style="13"/>
  </cols>
  <sheetData>
    <row r="1" spans="1:13" x14ac:dyDescent="0.2">
      <c r="A1" s="266"/>
      <c r="B1" s="267"/>
      <c r="C1" s="268"/>
      <c r="D1" s="269"/>
      <c r="E1" s="270"/>
      <c r="F1" s="268"/>
      <c r="G1" s="268"/>
      <c r="H1" s="268"/>
      <c r="I1" s="268"/>
      <c r="J1" s="268"/>
      <c r="K1" s="268"/>
      <c r="L1" s="268"/>
      <c r="M1" s="12"/>
    </row>
    <row r="2" spans="1:13" x14ac:dyDescent="0.2">
      <c r="A2" s="271"/>
      <c r="B2" s="177"/>
      <c r="C2" s="177"/>
      <c r="D2" s="202"/>
      <c r="E2" s="203"/>
      <c r="F2" s="177"/>
      <c r="G2" s="177"/>
      <c r="H2" s="177"/>
      <c r="I2" s="177"/>
      <c r="J2" s="177"/>
      <c r="K2" s="177"/>
      <c r="L2" s="177"/>
      <c r="M2" s="16"/>
    </row>
    <row r="3" spans="1:13" s="18" customFormat="1" ht="54.75" customHeight="1" x14ac:dyDescent="0.45">
      <c r="A3" s="272"/>
      <c r="B3" s="204"/>
      <c r="C3" s="205" t="s">
        <v>29</v>
      </c>
      <c r="D3" s="206"/>
      <c r="E3" s="207"/>
      <c r="F3" s="208"/>
      <c r="G3" s="209"/>
      <c r="H3" s="209" t="s">
        <v>30</v>
      </c>
      <c r="I3" s="209"/>
      <c r="J3" s="348"/>
      <c r="K3" s="348"/>
      <c r="L3" s="210" t="s">
        <v>5</v>
      </c>
      <c r="M3" s="17"/>
    </row>
    <row r="4" spans="1:13" s="18" customFormat="1" ht="9.9499999999999993" customHeight="1" thickBot="1" x14ac:dyDescent="0.55000000000000004">
      <c r="A4" s="273"/>
      <c r="B4" s="211"/>
      <c r="C4" s="212"/>
      <c r="D4" s="213"/>
      <c r="E4" s="214"/>
      <c r="F4" s="211"/>
      <c r="G4" s="215"/>
      <c r="H4" s="211"/>
      <c r="I4" s="211"/>
      <c r="J4" s="216"/>
      <c r="K4" s="211"/>
      <c r="L4" s="211"/>
      <c r="M4" s="19"/>
    </row>
    <row r="5" spans="1:13" ht="9.9499999999999993" customHeight="1" x14ac:dyDescent="0.2">
      <c r="A5" s="271"/>
      <c r="B5" s="177"/>
      <c r="C5" s="177"/>
      <c r="D5" s="202"/>
      <c r="E5" s="177"/>
      <c r="F5" s="217" t="s">
        <v>0</v>
      </c>
      <c r="G5" s="217" t="s">
        <v>0</v>
      </c>
      <c r="H5" s="177"/>
      <c r="I5" s="177"/>
      <c r="J5" s="177"/>
      <c r="K5" s="177"/>
      <c r="L5" s="177"/>
      <c r="M5" s="16"/>
    </row>
    <row r="6" spans="1:13" ht="23.25" x14ac:dyDescent="0.2">
      <c r="A6" s="265"/>
      <c r="B6" s="218" t="s">
        <v>6</v>
      </c>
      <c r="C6" s="219"/>
      <c r="D6" s="220"/>
      <c r="E6" s="203"/>
      <c r="F6" s="177"/>
      <c r="G6" s="177"/>
      <c r="H6" s="177"/>
      <c r="I6" s="177"/>
      <c r="J6" s="177"/>
      <c r="K6" s="177"/>
      <c r="L6" s="177"/>
      <c r="M6" s="16"/>
    </row>
    <row r="7" spans="1:13" ht="24" thickBot="1" x14ac:dyDescent="0.4">
      <c r="A7" s="274"/>
      <c r="B7" s="221"/>
      <c r="C7" s="222"/>
      <c r="D7" s="222"/>
      <c r="E7" s="223"/>
      <c r="F7" s="222"/>
      <c r="G7" s="222"/>
      <c r="H7" s="222"/>
      <c r="I7" s="222"/>
      <c r="J7" s="222"/>
      <c r="K7" s="222"/>
      <c r="L7" s="222"/>
      <c r="M7" s="24"/>
    </row>
    <row r="8" spans="1:13" ht="10.15" customHeight="1" x14ac:dyDescent="0.35">
      <c r="A8" s="271"/>
      <c r="B8" s="224"/>
      <c r="C8" s="177"/>
      <c r="D8" s="177"/>
      <c r="E8" s="203"/>
      <c r="F8" s="177"/>
      <c r="G8" s="177"/>
      <c r="H8" s="177"/>
      <c r="I8" s="177"/>
      <c r="J8" s="177"/>
      <c r="K8" s="177"/>
      <c r="L8" s="177"/>
      <c r="M8" s="16"/>
    </row>
    <row r="9" spans="1:13" s="27" customFormat="1" ht="18" customHeight="1" x14ac:dyDescent="0.2">
      <c r="A9" s="275"/>
      <c r="B9" s="225" t="s">
        <v>82</v>
      </c>
      <c r="C9" s="226"/>
      <c r="D9" s="227"/>
      <c r="E9" s="226"/>
      <c r="F9" s="226"/>
      <c r="G9" s="228"/>
      <c r="H9" s="157"/>
      <c r="I9" s="226"/>
      <c r="J9" s="226"/>
      <c r="K9" s="226"/>
      <c r="L9" s="226"/>
      <c r="M9" s="26"/>
    </row>
    <row r="10" spans="1:13" ht="9.9499999999999993" customHeight="1" thickBot="1" x14ac:dyDescent="0.25">
      <c r="A10" s="271"/>
      <c r="B10" s="155"/>
      <c r="C10" s="157"/>
      <c r="D10" s="276"/>
      <c r="E10" s="232"/>
      <c r="F10" s="157"/>
      <c r="G10" s="157"/>
      <c r="H10" s="177"/>
      <c r="I10" s="157"/>
      <c r="J10" s="157"/>
      <c r="K10" s="157"/>
      <c r="L10" s="157"/>
      <c r="M10" s="31"/>
    </row>
    <row r="11" spans="1:13" ht="21.75" customHeight="1" thickBot="1" x14ac:dyDescent="0.3">
      <c r="A11" s="20"/>
      <c r="B11" s="185" t="s">
        <v>76</v>
      </c>
      <c r="C11" s="229"/>
      <c r="D11" s="32"/>
      <c r="E11" s="33"/>
      <c r="F11" s="230" t="s">
        <v>44</v>
      </c>
      <c r="G11" s="229"/>
      <c r="H11" s="34"/>
      <c r="I11" s="185" t="s">
        <v>37</v>
      </c>
      <c r="J11" s="35"/>
      <c r="K11" s="231" t="s">
        <v>20</v>
      </c>
      <c r="L11" s="25"/>
      <c r="M11" s="31"/>
    </row>
    <row r="12" spans="1:13" ht="9.9499999999999993" customHeight="1" x14ac:dyDescent="0.2">
      <c r="A12" s="14"/>
      <c r="B12" s="36"/>
      <c r="C12" s="37"/>
      <c r="D12" s="38"/>
      <c r="E12" s="30"/>
      <c r="F12" s="25"/>
      <c r="G12" s="25"/>
      <c r="H12" s="25"/>
      <c r="I12" s="25"/>
      <c r="J12" s="25"/>
      <c r="K12" s="25"/>
      <c r="L12" s="25"/>
      <c r="M12" s="31"/>
    </row>
    <row r="13" spans="1:13" ht="15" customHeight="1" x14ac:dyDescent="0.2">
      <c r="A13" s="14"/>
      <c r="B13" s="155" t="s">
        <v>33</v>
      </c>
      <c r="C13" s="159"/>
      <c r="D13" s="183"/>
      <c r="E13" s="232"/>
      <c r="F13" s="157"/>
      <c r="G13" s="157"/>
      <c r="H13" s="157"/>
      <c r="I13" s="157"/>
      <c r="J13" s="157"/>
      <c r="K13" s="157"/>
      <c r="L13" s="157"/>
      <c r="M13" s="31"/>
    </row>
    <row r="14" spans="1:13" ht="9.9499999999999993" customHeight="1" thickBot="1" x14ac:dyDescent="0.25">
      <c r="A14" s="14"/>
      <c r="B14" s="233"/>
      <c r="C14" s="159"/>
      <c r="D14" s="183"/>
      <c r="E14" s="232"/>
      <c r="F14" s="157"/>
      <c r="G14" s="157"/>
      <c r="H14" s="177"/>
      <c r="I14" s="157"/>
      <c r="J14" s="157"/>
      <c r="K14" s="157"/>
      <c r="L14" s="157"/>
      <c r="M14" s="31"/>
    </row>
    <row r="15" spans="1:13" s="41" customFormat="1" ht="15" customHeight="1" x14ac:dyDescent="0.25">
      <c r="A15" s="39"/>
      <c r="B15" s="234" t="s">
        <v>22</v>
      </c>
      <c r="C15" s="235"/>
      <c r="D15" s="236"/>
      <c r="E15" s="236"/>
      <c r="F15" s="237"/>
      <c r="G15" s="195"/>
      <c r="H15" s="333" t="s">
        <v>34</v>
      </c>
      <c r="I15" s="334"/>
      <c r="J15" s="235"/>
      <c r="K15" s="236"/>
      <c r="L15" s="237"/>
      <c r="M15" s="40"/>
    </row>
    <row r="16" spans="1:13" s="41" customFormat="1" ht="9.9499999999999993" customHeight="1" x14ac:dyDescent="0.25">
      <c r="A16" s="39"/>
      <c r="B16" s="152"/>
      <c r="C16" s="238"/>
      <c r="D16" s="239"/>
      <c r="E16" s="240"/>
      <c r="F16" s="241"/>
      <c r="G16" s="195"/>
      <c r="H16" s="152"/>
      <c r="I16" s="185"/>
      <c r="J16" s="242"/>
      <c r="K16" s="242"/>
      <c r="L16" s="241"/>
      <c r="M16" s="40"/>
    </row>
    <row r="17" spans="1:13" ht="16.149999999999999" customHeight="1" x14ac:dyDescent="0.2">
      <c r="A17" s="14"/>
      <c r="B17" s="335" t="s">
        <v>13</v>
      </c>
      <c r="C17" s="337"/>
      <c r="D17" s="243" t="s">
        <v>23</v>
      </c>
      <c r="E17" s="244" t="s">
        <v>15</v>
      </c>
      <c r="F17" s="245" t="s">
        <v>20</v>
      </c>
      <c r="G17" s="157"/>
      <c r="H17" s="335" t="s">
        <v>13</v>
      </c>
      <c r="I17" s="336"/>
      <c r="J17" s="246" t="s">
        <v>23</v>
      </c>
      <c r="K17" s="246" t="s">
        <v>15</v>
      </c>
      <c r="L17" s="241" t="s">
        <v>20</v>
      </c>
      <c r="M17" s="31"/>
    </row>
    <row r="18" spans="1:13" ht="9.6" customHeight="1" x14ac:dyDescent="0.2">
      <c r="A18" s="14"/>
      <c r="B18" s="247"/>
      <c r="C18" s="242"/>
      <c r="D18" s="248"/>
      <c r="E18" s="249"/>
      <c r="F18" s="250"/>
      <c r="G18" s="157"/>
      <c r="H18" s="247"/>
      <c r="I18" s="242"/>
      <c r="J18" s="251"/>
      <c r="K18" s="251"/>
      <c r="L18" s="250"/>
      <c r="M18" s="31"/>
    </row>
    <row r="19" spans="1:13" s="44" customFormat="1" ht="16.5" customHeight="1" x14ac:dyDescent="0.2">
      <c r="A19" s="43"/>
      <c r="B19" s="357"/>
      <c r="C19" s="358"/>
      <c r="D19" s="1">
        <v>0</v>
      </c>
      <c r="E19" s="2">
        <v>0</v>
      </c>
      <c r="F19" s="7">
        <f>E19*D19</f>
        <v>0</v>
      </c>
      <c r="G19" s="37"/>
      <c r="H19" s="321"/>
      <c r="I19" s="322"/>
      <c r="J19" s="2">
        <v>0</v>
      </c>
      <c r="K19" s="2">
        <v>0</v>
      </c>
      <c r="L19" s="7">
        <f>K19*J19</f>
        <v>0</v>
      </c>
      <c r="M19" s="5"/>
    </row>
    <row r="20" spans="1:13" s="44" customFormat="1" ht="16.5" customHeight="1" x14ac:dyDescent="0.2">
      <c r="A20" s="43"/>
      <c r="B20" s="357"/>
      <c r="C20" s="358"/>
      <c r="D20" s="1">
        <v>0</v>
      </c>
      <c r="E20" s="2">
        <v>0</v>
      </c>
      <c r="F20" s="7">
        <f>E20*D20</f>
        <v>0</v>
      </c>
      <c r="G20" s="37"/>
      <c r="H20" s="338"/>
      <c r="I20" s="339"/>
      <c r="J20" s="2">
        <v>0</v>
      </c>
      <c r="K20" s="2">
        <v>0</v>
      </c>
      <c r="L20" s="7">
        <f>K20*J20</f>
        <v>0</v>
      </c>
      <c r="M20" s="5"/>
    </row>
    <row r="21" spans="1:13" s="44" customFormat="1" ht="16.5" customHeight="1" x14ac:dyDescent="0.2">
      <c r="A21" s="43"/>
      <c r="B21" s="357"/>
      <c r="C21" s="358"/>
      <c r="D21" s="1">
        <v>0</v>
      </c>
      <c r="E21" s="2">
        <v>0</v>
      </c>
      <c r="F21" s="7">
        <f>E21*D21</f>
        <v>0</v>
      </c>
      <c r="G21" s="37"/>
      <c r="H21" s="338"/>
      <c r="I21" s="339"/>
      <c r="J21" s="2">
        <v>0</v>
      </c>
      <c r="K21" s="2">
        <v>0</v>
      </c>
      <c r="L21" s="7">
        <f>K21*J21</f>
        <v>0</v>
      </c>
      <c r="M21" s="5"/>
    </row>
    <row r="22" spans="1:13" s="44" customFormat="1" ht="16.5" customHeight="1" x14ac:dyDescent="0.2">
      <c r="A22" s="43"/>
      <c r="B22" s="357" t="s">
        <v>0</v>
      </c>
      <c r="C22" s="358"/>
      <c r="D22" s="1">
        <v>0</v>
      </c>
      <c r="E22" s="2">
        <v>0</v>
      </c>
      <c r="F22" s="7">
        <f t="shared" ref="F22" si="0">E22*D22</f>
        <v>0</v>
      </c>
      <c r="G22" s="37"/>
      <c r="H22" s="338"/>
      <c r="I22" s="339"/>
      <c r="J22" s="2">
        <v>0</v>
      </c>
      <c r="K22" s="2">
        <v>0</v>
      </c>
      <c r="L22" s="7">
        <f t="shared" ref="L22" si="1">K22*J22</f>
        <v>0</v>
      </c>
      <c r="M22" s="5"/>
    </row>
    <row r="23" spans="1:13" s="44" customFormat="1" ht="16.5" customHeight="1" x14ac:dyDescent="0.2">
      <c r="A23" s="43"/>
      <c r="B23" s="357" t="s">
        <v>0</v>
      </c>
      <c r="C23" s="358"/>
      <c r="D23" s="1">
        <v>0</v>
      </c>
      <c r="E23" s="2">
        <v>0</v>
      </c>
      <c r="F23" s="7">
        <f>E23*D23</f>
        <v>0</v>
      </c>
      <c r="G23" s="37"/>
      <c r="H23" s="338"/>
      <c r="I23" s="339"/>
      <c r="J23" s="2">
        <v>0</v>
      </c>
      <c r="K23" s="2">
        <v>0</v>
      </c>
      <c r="L23" s="7">
        <f>K23*J23</f>
        <v>0</v>
      </c>
      <c r="M23" s="5"/>
    </row>
    <row r="24" spans="1:13" s="44" customFormat="1" ht="16.5" customHeight="1" x14ac:dyDescent="0.2">
      <c r="A24" s="43"/>
      <c r="B24" s="357" t="s">
        <v>0</v>
      </c>
      <c r="C24" s="358"/>
      <c r="D24" s="1">
        <v>0</v>
      </c>
      <c r="E24" s="2">
        <v>0</v>
      </c>
      <c r="F24" s="7">
        <f>E24*D24</f>
        <v>0</v>
      </c>
      <c r="G24" s="37"/>
      <c r="H24" s="338"/>
      <c r="I24" s="339"/>
      <c r="J24" s="2">
        <v>0</v>
      </c>
      <c r="K24" s="2">
        <v>0</v>
      </c>
      <c r="L24" s="7">
        <f>K24*J24</f>
        <v>0</v>
      </c>
      <c r="M24" s="5"/>
    </row>
    <row r="25" spans="1:13" s="44" customFormat="1" ht="16.5" customHeight="1" x14ac:dyDescent="0.2">
      <c r="A25" s="43"/>
      <c r="B25" s="357" t="s">
        <v>0</v>
      </c>
      <c r="C25" s="358"/>
      <c r="D25" s="1">
        <v>0</v>
      </c>
      <c r="E25" s="2">
        <v>0</v>
      </c>
      <c r="F25" s="7">
        <f>E25*D25</f>
        <v>0</v>
      </c>
      <c r="G25" s="37"/>
      <c r="H25" s="338"/>
      <c r="I25" s="339"/>
      <c r="J25" s="2">
        <v>0</v>
      </c>
      <c r="K25" s="2">
        <v>0</v>
      </c>
      <c r="L25" s="7">
        <f>K25*J25</f>
        <v>0</v>
      </c>
      <c r="M25" s="5"/>
    </row>
    <row r="26" spans="1:13" s="44" customFormat="1" ht="9.9499999999999993" customHeight="1" x14ac:dyDescent="0.2">
      <c r="A26" s="43"/>
      <c r="B26" s="149"/>
      <c r="C26" s="45"/>
      <c r="D26" s="42"/>
      <c r="E26" s="45"/>
      <c r="F26" s="46"/>
      <c r="G26" s="37"/>
      <c r="H26" s="47"/>
      <c r="I26" s="150"/>
      <c r="J26" s="150"/>
      <c r="K26" s="150"/>
      <c r="L26" s="48"/>
      <c r="M26" s="49"/>
    </row>
    <row r="27" spans="1:13" ht="16.5" customHeight="1" thickBot="1" x14ac:dyDescent="0.25">
      <c r="A27" s="14"/>
      <c r="B27" s="50"/>
      <c r="C27" s="51" t="s">
        <v>24</v>
      </c>
      <c r="D27" s="52" t="s">
        <v>20</v>
      </c>
      <c r="E27" s="145"/>
      <c r="F27" s="320">
        <f>SUM(F19:F25)</f>
        <v>0</v>
      </c>
      <c r="G27" s="117"/>
      <c r="H27" s="54" t="s">
        <v>25</v>
      </c>
      <c r="I27" s="55" t="s">
        <v>26</v>
      </c>
      <c r="J27" s="52" t="s">
        <v>20</v>
      </c>
      <c r="K27" s="145"/>
      <c r="L27" s="320">
        <f>SUM(L19:L25)</f>
        <v>0</v>
      </c>
      <c r="M27" s="117"/>
    </row>
    <row r="28" spans="1:13" ht="9.9499999999999993" customHeight="1" x14ac:dyDescent="0.2">
      <c r="A28" s="14"/>
      <c r="B28" s="37"/>
      <c r="C28" s="56" t="s">
        <v>0</v>
      </c>
      <c r="D28" s="38"/>
      <c r="E28" s="30"/>
      <c r="F28" s="25"/>
      <c r="G28" s="25"/>
      <c r="H28" s="25"/>
      <c r="I28" s="25"/>
      <c r="J28" s="25"/>
      <c r="K28" s="25"/>
      <c r="L28" s="25"/>
      <c r="M28" s="31"/>
    </row>
    <row r="29" spans="1:13" ht="16.149999999999999" customHeight="1" x14ac:dyDescent="0.2">
      <c r="A29" s="14"/>
      <c r="B29" s="25"/>
      <c r="C29" s="277" t="s">
        <v>27</v>
      </c>
      <c r="D29" s="277" t="s">
        <v>20</v>
      </c>
      <c r="E29" s="146">
        <f>F27+L27</f>
        <v>0</v>
      </c>
      <c r="F29" s="25"/>
      <c r="G29" s="25"/>
      <c r="H29" s="25"/>
      <c r="I29" s="25"/>
      <c r="J29" s="25"/>
      <c r="K29" s="25"/>
      <c r="L29" s="25"/>
      <c r="M29" s="31"/>
    </row>
    <row r="30" spans="1:13" ht="16.149999999999999" customHeight="1" x14ac:dyDescent="0.2">
      <c r="A30" s="14"/>
      <c r="B30" s="278"/>
      <c r="C30" s="277" t="s">
        <v>32</v>
      </c>
      <c r="D30" s="277" t="s">
        <v>20</v>
      </c>
      <c r="E30" s="146">
        <f>J11</f>
        <v>0</v>
      </c>
      <c r="F30" s="25"/>
      <c r="G30" s="25"/>
      <c r="H30" s="25"/>
      <c r="I30" s="25"/>
      <c r="J30" s="25"/>
      <c r="K30" s="25"/>
      <c r="L30" s="25"/>
      <c r="M30" s="31"/>
    </row>
    <row r="31" spans="1:13" ht="15" customHeight="1" x14ac:dyDescent="0.2">
      <c r="A31" s="14"/>
      <c r="B31" s="25"/>
      <c r="C31" s="57"/>
      <c r="D31" s="57"/>
      <c r="E31" s="57"/>
      <c r="F31" s="25"/>
      <c r="G31" s="25"/>
      <c r="H31" s="15"/>
      <c r="I31" s="25"/>
      <c r="J31" s="25"/>
      <c r="K31" s="25"/>
      <c r="L31" s="25"/>
      <c r="M31" s="31"/>
    </row>
    <row r="32" spans="1:13" ht="21.75" customHeight="1" x14ac:dyDescent="0.2">
      <c r="A32" s="14"/>
      <c r="B32" s="176" t="s">
        <v>49</v>
      </c>
      <c r="C32" s="176"/>
      <c r="E32" s="147">
        <f>IFERROR(E29/E30,0)</f>
        <v>0</v>
      </c>
      <c r="F32" s="157"/>
      <c r="G32" s="157"/>
      <c r="H32" s="176" t="s">
        <v>62</v>
      </c>
      <c r="I32" s="157"/>
      <c r="J32" s="177"/>
      <c r="K32" s="147" t="str">
        <f>IF(D11="","",VLOOKUP(D11,Tabelle1!J41:K46,2,FALSE))</f>
        <v/>
      </c>
      <c r="L32" s="25"/>
      <c r="M32" s="31"/>
    </row>
    <row r="33" spans="1:231" ht="20.100000000000001" customHeight="1" thickBot="1" x14ac:dyDescent="0.25">
      <c r="A33" s="21"/>
      <c r="B33" s="59"/>
      <c r="C33" s="60"/>
      <c r="D33" s="61"/>
      <c r="E33" s="62"/>
      <c r="F33" s="63"/>
      <c r="G33" s="63"/>
      <c r="H33" s="25"/>
      <c r="I33" s="25"/>
      <c r="J33" s="25"/>
      <c r="K33" s="25"/>
      <c r="L33" s="25"/>
      <c r="M33" s="31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s="72" customFormat="1" ht="9.6" customHeight="1" x14ac:dyDescent="0.2">
      <c r="A34" s="64"/>
      <c r="B34" s="65"/>
      <c r="C34" s="66"/>
      <c r="D34" s="67"/>
      <c r="E34" s="68"/>
      <c r="F34" s="11"/>
      <c r="G34" s="11"/>
      <c r="H34" s="69"/>
      <c r="I34" s="66"/>
      <c r="J34" s="66"/>
      <c r="K34" s="66"/>
      <c r="L34" s="66"/>
      <c r="M34" s="70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</row>
    <row r="35" spans="1:231" s="74" customFormat="1" ht="18" customHeight="1" x14ac:dyDescent="0.2">
      <c r="A35" s="73"/>
      <c r="B35" s="185" t="s">
        <v>77</v>
      </c>
      <c r="C35" s="186"/>
      <c r="D35" s="187"/>
      <c r="E35" s="188"/>
      <c r="F35" s="186"/>
      <c r="G35" s="186"/>
      <c r="H35" s="152" t="s">
        <v>63</v>
      </c>
      <c r="I35" s="153"/>
      <c r="J35" s="154"/>
      <c r="K35" s="155"/>
      <c r="L35" s="28"/>
      <c r="M35" s="70"/>
    </row>
    <row r="36" spans="1:231" ht="9.9499999999999993" customHeight="1" x14ac:dyDescent="0.2">
      <c r="A36" s="14"/>
      <c r="B36" s="189"/>
      <c r="C36" s="159"/>
      <c r="D36" s="183"/>
      <c r="E36" s="190"/>
      <c r="F36" s="157"/>
      <c r="G36" s="191"/>
      <c r="H36" s="156"/>
      <c r="I36" s="157"/>
      <c r="J36" s="157"/>
      <c r="K36" s="157"/>
      <c r="L36" s="25"/>
      <c r="M36" s="31"/>
    </row>
    <row r="37" spans="1:231" s="44" customFormat="1" ht="15" customHeight="1" x14ac:dyDescent="0.2">
      <c r="A37" s="43"/>
      <c r="B37" s="192" t="s">
        <v>28</v>
      </c>
      <c r="C37" s="193"/>
      <c r="D37" s="193"/>
      <c r="E37" s="194"/>
      <c r="F37" s="193"/>
      <c r="G37" s="193"/>
      <c r="H37" s="158"/>
      <c r="I37" s="159"/>
      <c r="J37" s="159"/>
      <c r="K37" s="159"/>
      <c r="L37" s="37"/>
      <c r="M37" s="49"/>
    </row>
    <row r="38" spans="1:231" s="44" customFormat="1" ht="9.9499999999999993" customHeight="1" x14ac:dyDescent="0.2">
      <c r="A38" s="43"/>
      <c r="B38" s="195"/>
      <c r="C38" s="159"/>
      <c r="D38" s="183"/>
      <c r="E38" s="190"/>
      <c r="F38" s="159"/>
      <c r="G38" s="196"/>
      <c r="H38" s="160"/>
      <c r="I38" s="159" t="s">
        <v>0</v>
      </c>
      <c r="J38" s="159"/>
      <c r="K38" s="159"/>
      <c r="L38" s="37"/>
      <c r="M38" s="49"/>
    </row>
    <row r="39" spans="1:231" s="80" customFormat="1" ht="15" customHeight="1" x14ac:dyDescent="0.2">
      <c r="A39" s="78"/>
      <c r="B39" s="189" t="s">
        <v>39</v>
      </c>
      <c r="C39" s="197"/>
      <c r="D39" s="198"/>
      <c r="E39" s="199"/>
      <c r="F39" s="200"/>
      <c r="G39" s="201"/>
      <c r="H39" s="346" t="s">
        <v>50</v>
      </c>
      <c r="I39" s="346"/>
      <c r="J39" s="347"/>
      <c r="K39" s="161" t="s">
        <v>51</v>
      </c>
      <c r="L39" s="36"/>
      <c r="M39" s="79"/>
    </row>
    <row r="40" spans="1:231" ht="10.15" customHeight="1" thickBot="1" x14ac:dyDescent="0.25">
      <c r="A40" s="14"/>
      <c r="B40" s="81"/>
      <c r="C40" s="55"/>
      <c r="D40" s="52"/>
      <c r="E40" s="82"/>
      <c r="F40" s="25"/>
      <c r="G40" s="31"/>
      <c r="H40" s="157"/>
      <c r="I40" s="157"/>
      <c r="J40" s="157"/>
      <c r="K40" s="162"/>
      <c r="L40" s="25"/>
      <c r="M40" s="31"/>
    </row>
    <row r="41" spans="1:231" ht="16.5" customHeight="1" x14ac:dyDescent="0.2">
      <c r="A41" s="14"/>
      <c r="B41" s="178" t="s">
        <v>40</v>
      </c>
      <c r="C41" s="179" t="s">
        <v>1</v>
      </c>
      <c r="D41" s="180" t="s">
        <v>2</v>
      </c>
      <c r="E41" s="3">
        <v>0</v>
      </c>
      <c r="F41" s="25"/>
      <c r="G41" s="25"/>
      <c r="H41" s="163" t="s">
        <v>52</v>
      </c>
      <c r="I41" s="164"/>
      <c r="J41" s="165" t="s">
        <v>68</v>
      </c>
      <c r="K41" s="166">
        <v>0.5</v>
      </c>
      <c r="L41" s="75"/>
      <c r="M41" s="31"/>
    </row>
    <row r="42" spans="1:231" ht="16.5" customHeight="1" x14ac:dyDescent="0.2">
      <c r="A42" s="14"/>
      <c r="B42" s="167" t="s">
        <v>41</v>
      </c>
      <c r="C42" s="168" t="s">
        <v>1</v>
      </c>
      <c r="D42" s="181" t="s">
        <v>2</v>
      </c>
      <c r="E42" s="3">
        <v>0</v>
      </c>
      <c r="F42" s="25"/>
      <c r="G42" s="25"/>
      <c r="H42" s="167" t="s">
        <v>53</v>
      </c>
      <c r="I42" s="168"/>
      <c r="J42" s="168" t="s">
        <v>54</v>
      </c>
      <c r="K42" s="169">
        <v>0.25</v>
      </c>
      <c r="L42" s="37"/>
      <c r="M42" s="31"/>
    </row>
    <row r="43" spans="1:231" ht="16.5" customHeight="1" x14ac:dyDescent="0.2">
      <c r="A43" s="14"/>
      <c r="B43" s="182" t="s">
        <v>42</v>
      </c>
      <c r="C43" s="168" t="s">
        <v>1</v>
      </c>
      <c r="D43" s="181" t="s">
        <v>2</v>
      </c>
      <c r="E43" s="3">
        <v>0</v>
      </c>
      <c r="F43" s="25"/>
      <c r="G43" s="31"/>
      <c r="H43" s="167" t="s">
        <v>55</v>
      </c>
      <c r="I43" s="168"/>
      <c r="J43" s="170" t="s">
        <v>36</v>
      </c>
      <c r="K43" s="171">
        <v>0.3</v>
      </c>
      <c r="L43" s="75"/>
      <c r="M43" s="31"/>
    </row>
    <row r="44" spans="1:231" ht="16.5" customHeight="1" x14ac:dyDescent="0.2">
      <c r="A44" s="14"/>
      <c r="B44" s="167" t="s">
        <v>43</v>
      </c>
      <c r="C44" s="168" t="s">
        <v>1</v>
      </c>
      <c r="D44" s="181" t="s">
        <v>2</v>
      </c>
      <c r="E44" s="4">
        <v>0</v>
      </c>
      <c r="F44" s="25"/>
      <c r="G44" s="25"/>
      <c r="H44" s="167" t="s">
        <v>57</v>
      </c>
      <c r="I44" s="159"/>
      <c r="J44" s="159" t="s">
        <v>58</v>
      </c>
      <c r="K44" s="169">
        <v>0.35</v>
      </c>
      <c r="L44" s="37"/>
      <c r="M44" s="31"/>
    </row>
    <row r="45" spans="1:231" ht="16.5" customHeight="1" x14ac:dyDescent="0.2">
      <c r="A45" s="14"/>
      <c r="B45" s="158"/>
      <c r="C45" s="159"/>
      <c r="D45" s="183"/>
      <c r="E45" s="5"/>
      <c r="F45" s="25"/>
      <c r="G45" s="25"/>
      <c r="H45" s="167" t="s">
        <v>59</v>
      </c>
      <c r="I45" s="168"/>
      <c r="J45" s="170" t="s">
        <v>56</v>
      </c>
      <c r="K45" s="172">
        <v>0.5</v>
      </c>
      <c r="L45" s="75"/>
      <c r="M45" s="31"/>
    </row>
    <row r="46" spans="1:231" ht="16.5" customHeight="1" thickBot="1" x14ac:dyDescent="0.25">
      <c r="A46" s="14"/>
      <c r="B46" s="349" t="s">
        <v>4</v>
      </c>
      <c r="C46" s="350"/>
      <c r="D46" s="181" t="s">
        <v>2</v>
      </c>
      <c r="E46" s="7">
        <f>E44+E43+E42+E41</f>
        <v>0</v>
      </c>
      <c r="F46" s="25"/>
      <c r="G46" s="25"/>
      <c r="H46" s="173" t="s">
        <v>60</v>
      </c>
      <c r="I46" s="174"/>
      <c r="J46" s="175" t="s">
        <v>61</v>
      </c>
      <c r="K46" s="6">
        <v>0.6</v>
      </c>
      <c r="L46" s="75"/>
      <c r="M46" s="31"/>
    </row>
    <row r="47" spans="1:231" ht="16.5" customHeight="1" x14ac:dyDescent="0.2">
      <c r="A47" s="14"/>
      <c r="B47" s="158"/>
      <c r="C47" s="159"/>
      <c r="D47" s="183"/>
      <c r="E47" s="5"/>
      <c r="F47" s="25"/>
      <c r="G47" s="25"/>
      <c r="H47" s="77"/>
      <c r="I47" s="25"/>
      <c r="J47" s="25"/>
      <c r="K47" s="25"/>
      <c r="L47" s="25"/>
      <c r="M47" s="31"/>
    </row>
    <row r="48" spans="1:231" ht="16.5" customHeight="1" x14ac:dyDescent="0.2">
      <c r="A48" s="14"/>
      <c r="B48" s="167" t="s">
        <v>3</v>
      </c>
      <c r="C48" s="168" t="s">
        <v>1</v>
      </c>
      <c r="D48" s="181" t="s">
        <v>2</v>
      </c>
      <c r="E48" s="4">
        <v>0</v>
      </c>
      <c r="F48" s="25"/>
      <c r="G48" s="16"/>
      <c r="H48" s="25"/>
      <c r="I48" s="25"/>
      <c r="J48" s="25"/>
      <c r="K48" s="25"/>
      <c r="L48" s="25"/>
      <c r="M48" s="31"/>
    </row>
    <row r="49" spans="1:13" ht="16.5" customHeight="1" thickBot="1" x14ac:dyDescent="0.25">
      <c r="A49" s="14"/>
      <c r="B49" s="342" t="s">
        <v>48</v>
      </c>
      <c r="C49" s="343"/>
      <c r="D49" s="184"/>
      <c r="E49" s="6">
        <f>E46/4-E48</f>
        <v>0</v>
      </c>
      <c r="F49" s="77"/>
      <c r="G49" s="25"/>
      <c r="H49" s="87"/>
      <c r="I49" s="25"/>
      <c r="J49" s="25"/>
      <c r="K49" s="25"/>
      <c r="L49" s="25"/>
      <c r="M49" s="31"/>
    </row>
    <row r="50" spans="1:13" ht="10.15" customHeight="1" thickBot="1" x14ac:dyDescent="0.25">
      <c r="A50" s="14"/>
      <c r="B50" s="88"/>
      <c r="C50" s="89"/>
      <c r="D50" s="29"/>
      <c r="E50" s="55"/>
      <c r="F50" s="25"/>
      <c r="G50" s="25"/>
      <c r="H50" s="87"/>
      <c r="I50" s="25"/>
      <c r="J50" s="25"/>
      <c r="K50" s="25"/>
      <c r="L50" s="25"/>
      <c r="M50" s="31"/>
    </row>
    <row r="51" spans="1:13" s="97" customFormat="1" ht="24.75" customHeight="1" thickBot="1" x14ac:dyDescent="0.35">
      <c r="A51" s="90"/>
      <c r="B51" s="340" t="s">
        <v>47</v>
      </c>
      <c r="C51" s="341"/>
      <c r="D51" s="151">
        <f>IF(E49&gt;=3,"3.00",IF(E49&lt;=3,E49))</f>
        <v>0</v>
      </c>
      <c r="E51" s="91" t="s">
        <v>35</v>
      </c>
      <c r="F51" s="92" t="s">
        <v>78</v>
      </c>
      <c r="G51" s="93">
        <v>3</v>
      </c>
      <c r="H51" s="94"/>
      <c r="I51" s="95"/>
      <c r="J51" s="95"/>
      <c r="K51" s="95"/>
      <c r="L51" s="95"/>
      <c r="M51" s="96"/>
    </row>
    <row r="52" spans="1:13" s="97" customFormat="1" ht="9.9499999999999993" customHeight="1" thickBot="1" x14ac:dyDescent="0.35">
      <c r="A52" s="98"/>
      <c r="B52" s="63"/>
      <c r="C52" s="58"/>
      <c r="D52" s="99"/>
      <c r="E52" s="100"/>
      <c r="F52" s="95"/>
      <c r="G52" s="95"/>
      <c r="H52" s="98"/>
      <c r="I52" s="101"/>
      <c r="J52" s="101"/>
      <c r="K52" s="101"/>
      <c r="L52" s="101"/>
      <c r="M52" s="102"/>
    </row>
    <row r="53" spans="1:13" s="97" customFormat="1" ht="9.9499999999999993" customHeight="1" x14ac:dyDescent="0.3">
      <c r="A53" s="90"/>
      <c r="B53" s="95" t="s">
        <v>0</v>
      </c>
      <c r="C53" s="103"/>
      <c r="D53" s="104"/>
      <c r="E53" s="105"/>
      <c r="F53" s="106"/>
      <c r="G53" s="106"/>
      <c r="H53" s="107"/>
      <c r="I53" s="95"/>
      <c r="J53" s="95"/>
      <c r="K53" s="95"/>
      <c r="L53" s="95"/>
      <c r="M53" s="108"/>
    </row>
    <row r="54" spans="1:13" ht="18" x14ac:dyDescent="0.2">
      <c r="A54" s="20"/>
      <c r="B54" s="185" t="s">
        <v>7</v>
      </c>
      <c r="C54" s="168"/>
      <c r="D54" s="248"/>
      <c r="E54" s="252"/>
      <c r="F54" s="170"/>
      <c r="G54" s="159"/>
      <c r="H54" s="152" t="s">
        <v>12</v>
      </c>
      <c r="I54" s="168"/>
      <c r="J54" s="248"/>
      <c r="K54" s="252"/>
      <c r="L54" s="253"/>
      <c r="M54" s="31"/>
    </row>
    <row r="55" spans="1:13" ht="9.9499999999999993" customHeight="1" thickBot="1" x14ac:dyDescent="0.25">
      <c r="A55" s="14"/>
      <c r="B55" s="159" t="s">
        <v>0</v>
      </c>
      <c r="C55" s="159"/>
      <c r="D55" s="183"/>
      <c r="E55" s="190"/>
      <c r="F55" s="159"/>
      <c r="G55" s="159"/>
      <c r="H55" s="254"/>
      <c r="I55" s="255"/>
      <c r="J55" s="256"/>
      <c r="K55" s="257"/>
      <c r="L55" s="162"/>
      <c r="M55" s="31"/>
    </row>
    <row r="56" spans="1:13" ht="16.5" customHeight="1" x14ac:dyDescent="0.2">
      <c r="A56" s="14"/>
      <c r="B56" s="325" t="s">
        <v>8</v>
      </c>
      <c r="C56" s="326"/>
      <c r="D56" s="258" t="s">
        <v>2</v>
      </c>
      <c r="E56" s="4">
        <v>0</v>
      </c>
      <c r="F56" s="37"/>
      <c r="G56" s="37"/>
      <c r="H56" s="325" t="s">
        <v>9</v>
      </c>
      <c r="I56" s="326"/>
      <c r="J56" s="258" t="s">
        <v>2</v>
      </c>
      <c r="K56" s="4">
        <v>0</v>
      </c>
      <c r="L56" s="25"/>
      <c r="M56" s="31"/>
    </row>
    <row r="57" spans="1:13" ht="16.5" customHeight="1" x14ac:dyDescent="0.2">
      <c r="A57" s="14"/>
      <c r="B57" s="327" t="s">
        <v>1</v>
      </c>
      <c r="C57" s="328"/>
      <c r="D57" s="248" t="s">
        <v>2</v>
      </c>
      <c r="E57" s="4">
        <v>0</v>
      </c>
      <c r="F57" s="37"/>
      <c r="G57" s="37"/>
      <c r="H57" s="327" t="s">
        <v>10</v>
      </c>
      <c r="I57" s="328"/>
      <c r="J57" s="248" t="s">
        <v>2</v>
      </c>
      <c r="K57" s="4">
        <v>0</v>
      </c>
      <c r="L57" s="25"/>
      <c r="M57" s="31"/>
    </row>
    <row r="58" spans="1:13" ht="16.5" customHeight="1" thickBot="1" x14ac:dyDescent="0.25">
      <c r="A58" s="14"/>
      <c r="B58" s="259" t="s">
        <v>0</v>
      </c>
      <c r="C58" s="175"/>
      <c r="D58" s="184"/>
      <c r="E58" s="148"/>
      <c r="F58" s="25"/>
      <c r="G58" s="25"/>
      <c r="H58" s="263"/>
      <c r="I58" s="175"/>
      <c r="J58" s="264"/>
      <c r="K58" s="148"/>
      <c r="L58" s="25"/>
      <c r="M58" s="31"/>
    </row>
    <row r="59" spans="1:13" s="116" customFormat="1" ht="9.9499999999999993" customHeight="1" thickBot="1" x14ac:dyDescent="0.35">
      <c r="A59" s="109"/>
      <c r="B59" s="110"/>
      <c r="C59" s="111"/>
      <c r="D59" s="112"/>
      <c r="E59" s="113"/>
      <c r="F59" s="58"/>
      <c r="G59" s="58"/>
      <c r="H59" s="114"/>
      <c r="I59" s="115"/>
      <c r="J59" s="29"/>
      <c r="K59" s="62"/>
      <c r="L59" s="25"/>
      <c r="M59" s="31"/>
    </row>
    <row r="60" spans="1:13" ht="21" thickBot="1" x14ac:dyDescent="0.25">
      <c r="A60" s="14"/>
      <c r="B60" s="260"/>
      <c r="C60" s="261" t="s">
        <v>80</v>
      </c>
      <c r="D60" s="351">
        <f>E56-E57</f>
        <v>0</v>
      </c>
      <c r="E60" s="356"/>
      <c r="F60" s="262" t="s">
        <v>35</v>
      </c>
      <c r="G60" s="160"/>
      <c r="H60" s="265"/>
      <c r="I60" s="261" t="s">
        <v>11</v>
      </c>
      <c r="J60" s="353">
        <f>K56-K57</f>
        <v>0</v>
      </c>
      <c r="K60" s="355"/>
      <c r="L60" s="262" t="s">
        <v>35</v>
      </c>
      <c r="M60" s="117"/>
    </row>
    <row r="61" spans="1:13" ht="9.9499999999999993" customHeight="1" thickBot="1" x14ac:dyDescent="0.25">
      <c r="A61" s="21"/>
      <c r="B61" s="118"/>
      <c r="C61" s="63"/>
      <c r="D61" s="119"/>
      <c r="E61" s="62"/>
      <c r="F61" s="63"/>
      <c r="G61" s="63"/>
      <c r="H61" s="120"/>
      <c r="I61" s="83"/>
      <c r="J61" s="25"/>
      <c r="K61" s="121"/>
      <c r="L61" s="25"/>
      <c r="M61" s="31"/>
    </row>
    <row r="62" spans="1:13" ht="9.9499999999999993" customHeight="1" x14ac:dyDescent="0.2">
      <c r="A62" s="14"/>
      <c r="B62" s="25"/>
      <c r="C62" s="86"/>
      <c r="D62" s="122"/>
      <c r="E62" s="123"/>
      <c r="F62" s="86"/>
      <c r="G62" s="124"/>
      <c r="H62" s="76"/>
      <c r="I62" s="25"/>
      <c r="J62" s="115"/>
      <c r="K62" s="25"/>
      <c r="L62" s="115"/>
      <c r="M62" s="31"/>
    </row>
    <row r="63" spans="1:13" ht="18" customHeight="1" x14ac:dyDescent="0.2">
      <c r="A63" s="20"/>
      <c r="B63" s="185" t="s">
        <v>79</v>
      </c>
      <c r="C63" s="170"/>
      <c r="D63" s="183"/>
      <c r="E63" s="190"/>
      <c r="F63" s="159"/>
      <c r="G63" s="159"/>
      <c r="H63" s="344" t="s">
        <v>81</v>
      </c>
      <c r="I63" s="345"/>
      <c r="J63" s="345"/>
      <c r="K63" s="345"/>
      <c r="L63" s="345"/>
      <c r="M63" s="125"/>
    </row>
    <row r="64" spans="1:13" ht="9.9499999999999993" customHeight="1" thickBot="1" x14ac:dyDescent="0.25">
      <c r="A64" s="14"/>
      <c r="B64" s="126"/>
      <c r="C64" s="55"/>
      <c r="D64" s="52"/>
      <c r="E64" s="82"/>
      <c r="F64" s="55"/>
      <c r="G64" s="127"/>
      <c r="H64" s="158"/>
      <c r="I64" s="157"/>
      <c r="J64" s="157"/>
      <c r="K64" s="157"/>
      <c r="L64" s="157"/>
      <c r="M64" s="31"/>
    </row>
    <row r="65" spans="1:13" ht="16.5" customHeight="1" x14ac:dyDescent="0.2">
      <c r="A65" s="14"/>
      <c r="B65" s="323" t="s">
        <v>13</v>
      </c>
      <c r="C65" s="324"/>
      <c r="D65" s="279" t="s">
        <v>14</v>
      </c>
      <c r="E65" s="280" t="s">
        <v>15</v>
      </c>
      <c r="F65" s="279" t="s">
        <v>16</v>
      </c>
      <c r="G65" s="281" t="s">
        <v>17</v>
      </c>
      <c r="H65" s="158"/>
      <c r="I65" s="157"/>
      <c r="J65" s="283" t="s">
        <v>11</v>
      </c>
      <c r="K65" s="283" t="s">
        <v>80</v>
      </c>
      <c r="L65" s="283"/>
      <c r="M65" s="31"/>
    </row>
    <row r="66" spans="1:13" ht="9.9499999999999993" customHeight="1" thickBot="1" x14ac:dyDescent="0.25">
      <c r="A66" s="14"/>
      <c r="B66" s="149"/>
      <c r="C66" s="150"/>
      <c r="D66" s="42" t="s">
        <v>0</v>
      </c>
      <c r="E66" s="45"/>
      <c r="F66" s="150"/>
      <c r="G66" s="282"/>
      <c r="H66" s="158"/>
      <c r="I66" s="157"/>
      <c r="J66" s="157"/>
      <c r="K66" s="284" t="s">
        <v>64</v>
      </c>
      <c r="L66" s="157"/>
      <c r="M66" s="31"/>
    </row>
    <row r="67" spans="1:13" ht="16.5" customHeight="1" x14ac:dyDescent="0.2">
      <c r="A67" s="14"/>
      <c r="B67" s="321"/>
      <c r="C67" s="322"/>
      <c r="D67" s="1">
        <v>0</v>
      </c>
      <c r="E67" s="2">
        <v>0</v>
      </c>
      <c r="F67" s="2">
        <v>0</v>
      </c>
      <c r="G67" s="7">
        <f>F67*E67*D67</f>
        <v>0</v>
      </c>
      <c r="H67" s="285" t="s">
        <v>83</v>
      </c>
      <c r="I67" s="286" t="s">
        <v>65</v>
      </c>
      <c r="J67" s="287" t="s">
        <v>66</v>
      </c>
      <c r="K67" s="288" t="s">
        <v>67</v>
      </c>
      <c r="L67" s="157"/>
      <c r="M67" s="31"/>
    </row>
    <row r="68" spans="1:13" ht="16.5" customHeight="1" x14ac:dyDescent="0.2">
      <c r="A68" s="14"/>
      <c r="B68" s="321"/>
      <c r="C68" s="322"/>
      <c r="D68" s="1">
        <v>0</v>
      </c>
      <c r="E68" s="2">
        <v>0</v>
      </c>
      <c r="F68" s="2">
        <v>0</v>
      </c>
      <c r="G68" s="7">
        <f t="shared" ref="G68:G73" si="2">F68*E68*D68</f>
        <v>0</v>
      </c>
      <c r="H68" s="289" t="s">
        <v>52</v>
      </c>
      <c r="I68" s="290" t="s">
        <v>68</v>
      </c>
      <c r="J68" s="291" t="s">
        <v>66</v>
      </c>
      <c r="K68" s="292" t="s">
        <v>67</v>
      </c>
      <c r="L68" s="157"/>
      <c r="M68" s="31"/>
    </row>
    <row r="69" spans="1:13" ht="16.5" customHeight="1" x14ac:dyDescent="0.2">
      <c r="A69" s="14"/>
      <c r="B69" s="321"/>
      <c r="C69" s="322"/>
      <c r="D69" s="1">
        <v>0</v>
      </c>
      <c r="E69" s="2">
        <v>0</v>
      </c>
      <c r="F69" s="2">
        <v>0</v>
      </c>
      <c r="G69" s="7">
        <f t="shared" si="2"/>
        <v>0</v>
      </c>
      <c r="H69" s="293" t="s">
        <v>53</v>
      </c>
      <c r="I69" s="290" t="s">
        <v>54</v>
      </c>
      <c r="J69" s="291" t="s">
        <v>67</v>
      </c>
      <c r="K69" s="294" t="s">
        <v>69</v>
      </c>
      <c r="L69" s="157"/>
      <c r="M69" s="31"/>
    </row>
    <row r="70" spans="1:13" ht="16.5" customHeight="1" x14ac:dyDescent="0.2">
      <c r="A70" s="14"/>
      <c r="B70" s="321"/>
      <c r="C70" s="322"/>
      <c r="D70" s="1">
        <v>0</v>
      </c>
      <c r="E70" s="2">
        <v>0</v>
      </c>
      <c r="F70" s="2">
        <v>0</v>
      </c>
      <c r="G70" s="7">
        <f t="shared" si="2"/>
        <v>0</v>
      </c>
      <c r="H70" s="293" t="s">
        <v>55</v>
      </c>
      <c r="I70" s="295" t="s">
        <v>36</v>
      </c>
      <c r="J70" s="291" t="s">
        <v>70</v>
      </c>
      <c r="K70" s="294" t="s">
        <v>71</v>
      </c>
      <c r="L70" s="157"/>
      <c r="M70" s="31"/>
    </row>
    <row r="71" spans="1:13" ht="16.5" customHeight="1" x14ac:dyDescent="0.2">
      <c r="A71" s="14"/>
      <c r="B71" s="321"/>
      <c r="C71" s="322"/>
      <c r="D71" s="1">
        <v>0</v>
      </c>
      <c r="E71" s="2">
        <v>0</v>
      </c>
      <c r="F71" s="2">
        <v>0</v>
      </c>
      <c r="G71" s="7">
        <f t="shared" si="2"/>
        <v>0</v>
      </c>
      <c r="H71" s="293" t="s">
        <v>57</v>
      </c>
      <c r="I71" s="283" t="s">
        <v>58</v>
      </c>
      <c r="J71" s="296" t="s">
        <v>66</v>
      </c>
      <c r="K71" s="294" t="s">
        <v>67</v>
      </c>
      <c r="L71" s="157"/>
      <c r="M71" s="31"/>
    </row>
    <row r="72" spans="1:13" ht="16.5" customHeight="1" x14ac:dyDescent="0.2">
      <c r="A72" s="14"/>
      <c r="B72" s="321"/>
      <c r="C72" s="322"/>
      <c r="D72" s="1">
        <v>0</v>
      </c>
      <c r="E72" s="2">
        <v>0</v>
      </c>
      <c r="F72" s="2">
        <v>0</v>
      </c>
      <c r="G72" s="7">
        <f t="shared" si="2"/>
        <v>0</v>
      </c>
      <c r="H72" s="293" t="s">
        <v>72</v>
      </c>
      <c r="I72" s="295" t="s">
        <v>56</v>
      </c>
      <c r="J72" s="297" t="s">
        <v>66</v>
      </c>
      <c r="K72" s="294" t="s">
        <v>67</v>
      </c>
      <c r="L72" s="157"/>
      <c r="M72" s="31"/>
    </row>
    <row r="73" spans="1:13" ht="16.5" customHeight="1" thickBot="1" x14ac:dyDescent="0.25">
      <c r="A73" s="14"/>
      <c r="B73" s="331"/>
      <c r="C73" s="332"/>
      <c r="D73" s="8">
        <v>0</v>
      </c>
      <c r="E73" s="9">
        <v>0</v>
      </c>
      <c r="F73" s="9">
        <v>0</v>
      </c>
      <c r="G73" s="6">
        <f t="shared" si="2"/>
        <v>0</v>
      </c>
      <c r="H73" s="289" t="s">
        <v>60</v>
      </c>
      <c r="I73" s="295" t="s">
        <v>61</v>
      </c>
      <c r="J73" s="296" t="s">
        <v>73</v>
      </c>
      <c r="K73" s="292" t="s">
        <v>66</v>
      </c>
      <c r="L73" s="157"/>
      <c r="M73" s="31"/>
    </row>
    <row r="74" spans="1:13" ht="15.75" thickBot="1" x14ac:dyDescent="0.25">
      <c r="A74" s="14"/>
      <c r="B74" s="84"/>
      <c r="C74" s="85"/>
      <c r="D74" s="38"/>
      <c r="E74" s="75"/>
      <c r="F74" s="37"/>
      <c r="G74" s="49"/>
      <c r="H74" s="298" t="s">
        <v>74</v>
      </c>
      <c r="I74" s="299" t="s">
        <v>75</v>
      </c>
      <c r="J74" s="300" t="s">
        <v>73</v>
      </c>
      <c r="K74" s="301" t="s">
        <v>73</v>
      </c>
      <c r="L74" s="157"/>
      <c r="M74" s="31"/>
    </row>
    <row r="75" spans="1:13" ht="21" thickBot="1" x14ac:dyDescent="0.25">
      <c r="A75" s="14"/>
      <c r="B75" s="329" t="s">
        <v>38</v>
      </c>
      <c r="C75" s="330"/>
      <c r="D75" s="351">
        <f>SUM(G67:G74)</f>
        <v>0</v>
      </c>
      <c r="E75" s="352"/>
      <c r="F75" s="128" t="s">
        <v>0</v>
      </c>
      <c r="G75" s="31"/>
      <c r="H75" s="14"/>
      <c r="I75" s="25"/>
      <c r="J75" s="25"/>
      <c r="K75" s="25"/>
      <c r="L75" s="25"/>
      <c r="M75" s="31"/>
    </row>
    <row r="76" spans="1:13" ht="20.100000000000001" customHeight="1" thickBot="1" x14ac:dyDescent="0.25">
      <c r="A76" s="21"/>
      <c r="B76" s="60"/>
      <c r="C76" s="113"/>
      <c r="D76" s="113"/>
      <c r="E76" s="62"/>
      <c r="F76" s="63"/>
      <c r="G76" s="53"/>
      <c r="H76" s="129"/>
      <c r="I76" s="63"/>
      <c r="J76" s="63"/>
      <c r="K76" s="63"/>
      <c r="L76" s="63"/>
      <c r="M76" s="53"/>
    </row>
    <row r="77" spans="1:13" ht="9.9499999999999993" customHeight="1" x14ac:dyDescent="0.2">
      <c r="A77" s="14"/>
      <c r="B77" s="25"/>
      <c r="C77" s="121"/>
      <c r="D77" s="130"/>
      <c r="E77" s="131"/>
      <c r="F77" s="121"/>
      <c r="G77" s="132"/>
      <c r="H77" s="121"/>
      <c r="I77" s="121"/>
      <c r="J77" s="130"/>
      <c r="K77" s="131"/>
      <c r="L77" s="121"/>
      <c r="M77" s="132"/>
    </row>
    <row r="78" spans="1:13" ht="18" customHeight="1" x14ac:dyDescent="0.2">
      <c r="A78" s="20"/>
      <c r="B78" s="185" t="s">
        <v>31</v>
      </c>
      <c r="C78" s="251"/>
      <c r="D78" s="302"/>
      <c r="E78" s="303"/>
      <c r="F78" s="157"/>
      <c r="G78" s="304"/>
      <c r="H78" s="177"/>
      <c r="I78" s="305" t="s">
        <v>0</v>
      </c>
      <c r="J78" s="306" t="s">
        <v>0</v>
      </c>
      <c r="K78" s="307" t="s">
        <v>0</v>
      </c>
      <c r="L78" s="306" t="s">
        <v>0</v>
      </c>
      <c r="M78" s="133"/>
    </row>
    <row r="79" spans="1:13" ht="9.9499999999999993" customHeight="1" thickBot="1" x14ac:dyDescent="0.25">
      <c r="A79" s="14"/>
      <c r="B79" s="155"/>
      <c r="C79" s="157"/>
      <c r="D79" s="276"/>
      <c r="E79" s="232"/>
      <c r="F79" s="157"/>
      <c r="G79" s="304"/>
      <c r="H79" s="177"/>
      <c r="I79" s="305"/>
      <c r="J79" s="306"/>
      <c r="K79" s="307"/>
      <c r="L79" s="306"/>
      <c r="M79" s="133"/>
    </row>
    <row r="80" spans="1:13" ht="16.5" customHeight="1" x14ac:dyDescent="0.2">
      <c r="A80" s="14"/>
      <c r="B80" s="308" t="s">
        <v>18</v>
      </c>
      <c r="C80" s="309" t="s">
        <v>19</v>
      </c>
      <c r="D80" s="310" t="s">
        <v>14</v>
      </c>
      <c r="E80" s="311" t="s">
        <v>15</v>
      </c>
      <c r="F80" s="312" t="s">
        <v>20</v>
      </c>
      <c r="G80" s="196"/>
      <c r="H80" s="308" t="s">
        <v>21</v>
      </c>
      <c r="I80" s="309" t="s">
        <v>19</v>
      </c>
      <c r="J80" s="310" t="s">
        <v>14</v>
      </c>
      <c r="K80" s="311" t="s">
        <v>15</v>
      </c>
      <c r="L80" s="312" t="s">
        <v>20</v>
      </c>
      <c r="M80" s="40"/>
    </row>
    <row r="81" spans="1:13" ht="16.5" customHeight="1" x14ac:dyDescent="0.2">
      <c r="A81" s="14"/>
      <c r="B81" s="313"/>
      <c r="C81" s="314"/>
      <c r="D81" s="242"/>
      <c r="E81" s="240"/>
      <c r="F81" s="241"/>
      <c r="G81" s="196"/>
      <c r="H81" s="315"/>
      <c r="I81" s="195"/>
      <c r="J81" s="316"/>
      <c r="K81" s="317"/>
      <c r="L81" s="318"/>
      <c r="M81" s="134"/>
    </row>
    <row r="82" spans="1:13" ht="16.5" customHeight="1" x14ac:dyDescent="0.2">
      <c r="A82" s="14"/>
      <c r="B82" s="321"/>
      <c r="C82" s="322"/>
      <c r="D82" s="1">
        <v>0</v>
      </c>
      <c r="E82" s="2">
        <v>0</v>
      </c>
      <c r="F82" s="7">
        <f t="shared" ref="F82:F87" si="3">E82*D82</f>
        <v>0</v>
      </c>
      <c r="G82" s="49"/>
      <c r="H82" s="321"/>
      <c r="I82" s="322"/>
      <c r="J82" s="1">
        <v>0</v>
      </c>
      <c r="K82" s="2">
        <v>0</v>
      </c>
      <c r="L82" s="7">
        <f t="shared" ref="L82:L87" si="4">K82*J82</f>
        <v>0</v>
      </c>
      <c r="M82" s="135"/>
    </row>
    <row r="83" spans="1:13" ht="16.5" customHeight="1" x14ac:dyDescent="0.2">
      <c r="A83" s="14"/>
      <c r="B83" s="321"/>
      <c r="C83" s="322"/>
      <c r="D83" s="1">
        <v>0</v>
      </c>
      <c r="E83" s="2">
        <v>0</v>
      </c>
      <c r="F83" s="7">
        <f t="shared" si="3"/>
        <v>0</v>
      </c>
      <c r="G83" s="49"/>
      <c r="H83" s="321"/>
      <c r="I83" s="322"/>
      <c r="J83" s="1">
        <v>0</v>
      </c>
      <c r="K83" s="2">
        <v>0</v>
      </c>
      <c r="L83" s="7">
        <f t="shared" si="4"/>
        <v>0</v>
      </c>
      <c r="M83" s="135"/>
    </row>
    <row r="84" spans="1:13" ht="16.5" customHeight="1" x14ac:dyDescent="0.2">
      <c r="A84" s="14"/>
      <c r="B84" s="321"/>
      <c r="C84" s="322"/>
      <c r="D84" s="1">
        <v>0</v>
      </c>
      <c r="E84" s="2">
        <v>0</v>
      </c>
      <c r="F84" s="7">
        <f t="shared" si="3"/>
        <v>0</v>
      </c>
      <c r="G84" s="49"/>
      <c r="H84" s="321"/>
      <c r="I84" s="322"/>
      <c r="J84" s="1">
        <v>0</v>
      </c>
      <c r="K84" s="2">
        <v>0</v>
      </c>
      <c r="L84" s="7">
        <f t="shared" si="4"/>
        <v>0</v>
      </c>
      <c r="M84" s="135"/>
    </row>
    <row r="85" spans="1:13" ht="16.5" customHeight="1" x14ac:dyDescent="0.2">
      <c r="A85" s="14"/>
      <c r="B85" s="321"/>
      <c r="C85" s="322"/>
      <c r="D85" s="1">
        <v>0</v>
      </c>
      <c r="E85" s="2">
        <v>0</v>
      </c>
      <c r="F85" s="7">
        <f t="shared" si="3"/>
        <v>0</v>
      </c>
      <c r="G85" s="49"/>
      <c r="H85" s="321"/>
      <c r="I85" s="322"/>
      <c r="J85" s="1">
        <v>0</v>
      </c>
      <c r="K85" s="2">
        <v>0</v>
      </c>
      <c r="L85" s="7">
        <f t="shared" si="4"/>
        <v>0</v>
      </c>
      <c r="M85" s="135"/>
    </row>
    <row r="86" spans="1:13" ht="16.5" customHeight="1" x14ac:dyDescent="0.2">
      <c r="A86" s="14"/>
      <c r="B86" s="321"/>
      <c r="C86" s="322"/>
      <c r="D86" s="1">
        <v>0</v>
      </c>
      <c r="E86" s="2">
        <v>0</v>
      </c>
      <c r="F86" s="7">
        <f t="shared" si="3"/>
        <v>0</v>
      </c>
      <c r="G86" s="49"/>
      <c r="H86" s="321"/>
      <c r="I86" s="322"/>
      <c r="J86" s="1">
        <v>0</v>
      </c>
      <c r="K86" s="2">
        <v>0</v>
      </c>
      <c r="L86" s="7">
        <f t="shared" si="4"/>
        <v>0</v>
      </c>
      <c r="M86" s="135"/>
    </row>
    <row r="87" spans="1:13" ht="16.5" customHeight="1" x14ac:dyDescent="0.2">
      <c r="A87" s="14"/>
      <c r="B87" s="321"/>
      <c r="C87" s="322"/>
      <c r="D87" s="1">
        <v>0</v>
      </c>
      <c r="E87" s="2">
        <v>0</v>
      </c>
      <c r="F87" s="7">
        <f t="shared" si="3"/>
        <v>0</v>
      </c>
      <c r="G87" s="49"/>
      <c r="H87" s="321"/>
      <c r="I87" s="322"/>
      <c r="J87" s="1">
        <v>0</v>
      </c>
      <c r="K87" s="2">
        <v>0</v>
      </c>
      <c r="L87" s="7">
        <f t="shared" si="4"/>
        <v>0</v>
      </c>
      <c r="M87" s="135"/>
    </row>
    <row r="88" spans="1:13" ht="16.5" customHeight="1" x14ac:dyDescent="0.2">
      <c r="A88" s="14"/>
      <c r="B88" s="321"/>
      <c r="C88" s="322"/>
      <c r="D88" s="1">
        <v>0</v>
      </c>
      <c r="E88" s="2">
        <v>0</v>
      </c>
      <c r="F88" s="7">
        <f t="shared" ref="F88:F91" si="5">E88*D88</f>
        <v>0</v>
      </c>
      <c r="G88" s="49"/>
      <c r="H88" s="321" t="s">
        <v>0</v>
      </c>
      <c r="I88" s="322"/>
      <c r="J88" s="1">
        <v>0</v>
      </c>
      <c r="K88" s="2">
        <v>0</v>
      </c>
      <c r="L88" s="7">
        <f>K88*J88</f>
        <v>0</v>
      </c>
      <c r="M88" s="135"/>
    </row>
    <row r="89" spans="1:13" ht="16.5" customHeight="1" x14ac:dyDescent="0.2">
      <c r="A89" s="14"/>
      <c r="B89" s="321"/>
      <c r="C89" s="322"/>
      <c r="D89" s="1">
        <v>0</v>
      </c>
      <c r="E89" s="2">
        <v>0</v>
      </c>
      <c r="F89" s="7">
        <f t="shared" si="5"/>
        <v>0</v>
      </c>
      <c r="G89" s="49"/>
      <c r="H89" s="321" t="s">
        <v>0</v>
      </c>
      <c r="I89" s="322"/>
      <c r="J89" s="1">
        <v>0</v>
      </c>
      <c r="K89" s="2">
        <v>0</v>
      </c>
      <c r="L89" s="7">
        <f t="shared" ref="L89:L91" si="6">K89*J89</f>
        <v>0</v>
      </c>
      <c r="M89" s="135"/>
    </row>
    <row r="90" spans="1:13" ht="16.5" customHeight="1" x14ac:dyDescent="0.2">
      <c r="A90" s="14"/>
      <c r="B90" s="361"/>
      <c r="C90" s="362"/>
      <c r="D90" s="1">
        <v>0</v>
      </c>
      <c r="E90" s="2">
        <v>0</v>
      </c>
      <c r="F90" s="7">
        <f t="shared" si="5"/>
        <v>0</v>
      </c>
      <c r="G90" s="49"/>
      <c r="H90" s="321" t="s">
        <v>0</v>
      </c>
      <c r="I90" s="322"/>
      <c r="J90" s="1">
        <v>0</v>
      </c>
      <c r="K90" s="2">
        <v>0</v>
      </c>
      <c r="L90" s="7">
        <f t="shared" si="6"/>
        <v>0</v>
      </c>
      <c r="M90" s="135"/>
    </row>
    <row r="91" spans="1:13" ht="16.5" customHeight="1" thickBot="1" x14ac:dyDescent="0.25">
      <c r="A91" s="14"/>
      <c r="B91" s="331"/>
      <c r="C91" s="332"/>
      <c r="D91" s="10">
        <v>0</v>
      </c>
      <c r="E91" s="9">
        <v>0</v>
      </c>
      <c r="F91" s="6">
        <f t="shared" si="5"/>
        <v>0</v>
      </c>
      <c r="G91" s="37"/>
      <c r="H91" s="331" t="s">
        <v>0</v>
      </c>
      <c r="I91" s="332"/>
      <c r="J91" s="8">
        <v>0</v>
      </c>
      <c r="K91" s="9">
        <v>0</v>
      </c>
      <c r="L91" s="6">
        <f t="shared" si="6"/>
        <v>0</v>
      </c>
      <c r="M91" s="135"/>
    </row>
    <row r="92" spans="1:13" ht="9.9499999999999993" customHeight="1" thickBot="1" x14ac:dyDescent="0.25">
      <c r="A92" s="14"/>
      <c r="B92" s="84"/>
      <c r="C92" s="85"/>
      <c r="D92" s="38"/>
      <c r="E92" s="75"/>
      <c r="F92" s="37"/>
      <c r="G92" s="37"/>
      <c r="H92" s="136"/>
      <c r="I92" s="85"/>
      <c r="J92" s="38"/>
      <c r="K92" s="75"/>
      <c r="L92" s="37"/>
      <c r="M92" s="49"/>
    </row>
    <row r="93" spans="1:13" ht="21" thickBot="1" x14ac:dyDescent="0.25">
      <c r="A93" s="14"/>
      <c r="B93" s="359" t="s">
        <v>46</v>
      </c>
      <c r="C93" s="360"/>
      <c r="D93" s="351">
        <f>SUM(F82:F92)</f>
        <v>0</v>
      </c>
      <c r="E93" s="352"/>
      <c r="F93" s="319" t="s">
        <v>0</v>
      </c>
      <c r="G93" s="304"/>
      <c r="H93" s="359" t="s">
        <v>45</v>
      </c>
      <c r="I93" s="360"/>
      <c r="J93" s="353">
        <f>SUM(L82:L92)</f>
        <v>0</v>
      </c>
      <c r="K93" s="354"/>
      <c r="L93" s="319" t="s">
        <v>0</v>
      </c>
      <c r="M93" s="31"/>
    </row>
    <row r="94" spans="1:13" ht="13.5" thickBot="1" x14ac:dyDescent="0.25">
      <c r="A94" s="21"/>
      <c r="B94" s="22"/>
      <c r="C94" s="22"/>
      <c r="D94" s="137"/>
      <c r="E94" s="23"/>
      <c r="F94" s="22"/>
      <c r="G94" s="22"/>
      <c r="H94" s="138"/>
      <c r="I94" s="22"/>
      <c r="J94" s="22"/>
      <c r="K94" s="22"/>
      <c r="L94" s="22"/>
      <c r="M94" s="24"/>
    </row>
    <row r="96" spans="1:13" x14ac:dyDescent="0.2">
      <c r="C96" s="74"/>
      <c r="D96" s="139"/>
      <c r="E96" s="140"/>
      <c r="F96" s="139"/>
    </row>
    <row r="98" spans="2:4" x14ac:dyDescent="0.2">
      <c r="B98" s="74"/>
    </row>
    <row r="100" spans="2:4" x14ac:dyDescent="0.2">
      <c r="D100" s="143"/>
    </row>
    <row r="108" spans="2:4" ht="20.25" x14ac:dyDescent="0.3">
      <c r="D108" s="144"/>
    </row>
    <row r="109" spans="2:4" ht="20.25" x14ac:dyDescent="0.3">
      <c r="B109" s="116"/>
    </row>
  </sheetData>
  <sheetProtection algorithmName="SHA-512" hashValue="Fpg7YeehLVJ3iGBNFkeElJv4Py2p46RE5VbaLtLu11Jwz64qemE/26nLuUi2DUKVyB9n0RAM5uuf94pGG0VQCg==" saltValue="hfQe69wXlrqOuo0C7gximA==" spinCount="100000" sheet="1" objects="1" scenarios="1" formatCells="0" formatColumns="0" formatRows="0" insertColumns="0" insertRows="0" insertHyperlinks="0" deleteColumns="0" deleteRows="0"/>
  <protectedRanges>
    <protectedRange sqref="B82:E91" name="Hauptnutzflächen"/>
    <protectedRange sqref="J56:K60" name="Gesamthöhe"/>
    <protectedRange sqref="B41:E51" name="Zuschlag Z"/>
    <protectedRange sqref="B21:E25 D19:E20" name="Bestehende GF"/>
    <protectedRange sqref="H19:K25" name="Neue GF"/>
    <protectedRange sqref="D56:E60" name="Fassadenhöhe"/>
    <protectedRange sqref="B67:F73" name="Kubische Berechnung"/>
    <protectedRange sqref="H82:K91" name="Nebennutzflächen"/>
    <protectedRange sqref="B19:C20" name="Bestehende GF_1"/>
  </protectedRanges>
  <mergeCells count="63">
    <mergeCell ref="B93:C93"/>
    <mergeCell ref="B88:C88"/>
    <mergeCell ref="B89:C89"/>
    <mergeCell ref="B90:C90"/>
    <mergeCell ref="B91:C91"/>
    <mergeCell ref="H83:I83"/>
    <mergeCell ref="H84:I84"/>
    <mergeCell ref="H85:I85"/>
    <mergeCell ref="H86:I86"/>
    <mergeCell ref="H93:I93"/>
    <mergeCell ref="H87:I87"/>
    <mergeCell ref="H88:I88"/>
    <mergeCell ref="H89:I89"/>
    <mergeCell ref="H90:I90"/>
    <mergeCell ref="H91:I91"/>
    <mergeCell ref="B83:C83"/>
    <mergeCell ref="B84:C84"/>
    <mergeCell ref="B85:C85"/>
    <mergeCell ref="B86:C86"/>
    <mergeCell ref="B87:C87"/>
    <mergeCell ref="J3:K3"/>
    <mergeCell ref="B46:C46"/>
    <mergeCell ref="D75:E75"/>
    <mergeCell ref="D93:E93"/>
    <mergeCell ref="J93:K93"/>
    <mergeCell ref="J60:K60"/>
    <mergeCell ref="D60:E60"/>
    <mergeCell ref="B19:C19"/>
    <mergeCell ref="B20:C20"/>
    <mergeCell ref="B21:C21"/>
    <mergeCell ref="B22:C22"/>
    <mergeCell ref="B23:C23"/>
    <mergeCell ref="B24:C24"/>
    <mergeCell ref="B25:C25"/>
    <mergeCell ref="H19:I19"/>
    <mergeCell ref="H20:I20"/>
    <mergeCell ref="H15:I15"/>
    <mergeCell ref="B67:C67"/>
    <mergeCell ref="B68:C68"/>
    <mergeCell ref="B69:C69"/>
    <mergeCell ref="B70:C70"/>
    <mergeCell ref="H17:I17"/>
    <mergeCell ref="B17:C17"/>
    <mergeCell ref="H21:I21"/>
    <mergeCell ref="H22:I22"/>
    <mergeCell ref="H23:I23"/>
    <mergeCell ref="H24:I24"/>
    <mergeCell ref="H25:I25"/>
    <mergeCell ref="B51:C51"/>
    <mergeCell ref="B49:C49"/>
    <mergeCell ref="H63:L63"/>
    <mergeCell ref="H39:J39"/>
    <mergeCell ref="B82:C82"/>
    <mergeCell ref="B65:C65"/>
    <mergeCell ref="B56:C56"/>
    <mergeCell ref="B57:C57"/>
    <mergeCell ref="H56:I56"/>
    <mergeCell ref="H57:I57"/>
    <mergeCell ref="B75:C75"/>
    <mergeCell ref="B71:C71"/>
    <mergeCell ref="B72:C72"/>
    <mergeCell ref="B73:C73"/>
    <mergeCell ref="H82:I82"/>
  </mergeCells>
  <phoneticPr fontId="1" type="noConversion"/>
  <pageMargins left="0.19685039370078741" right="0" top="0.39370078740157483" bottom="0" header="0.31496062992125984" footer="0.31496062992125984"/>
  <pageSetup paperSize="9" scale="58" fitToWidth="0" orientation="portrait" horizontalDpi="4294967293" verticalDpi="4294967293" r:id="rId1"/>
  <headerFooter alignWithMargins="0">
    <oddHeader>&amp;L&amp;G</oddHeader>
  </headerFooter>
  <rowBreaks count="1" manualBreakCount="1">
    <brk id="94" max="16383" man="1"/>
  </rowBreaks>
  <ignoredErrors>
    <ignoredError sqref="E46 E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3:D10"/>
  <sheetViews>
    <sheetView workbookViewId="0">
      <selection activeCell="C38" sqref="C38"/>
    </sheetView>
  </sheetViews>
  <sheetFormatPr baseColWidth="10" defaultRowHeight="12.75" x14ac:dyDescent="0.2"/>
  <sheetData>
    <row r="3" spans="1:4" ht="15.75" x14ac:dyDescent="0.2">
      <c r="A3" s="363"/>
      <c r="B3" s="363"/>
      <c r="C3" s="363"/>
      <c r="D3" s="195"/>
    </row>
    <row r="4" spans="1:4" x14ac:dyDescent="0.2">
      <c r="A4" s="157"/>
      <c r="B4" s="157"/>
      <c r="C4" s="157"/>
      <c r="D4" s="157"/>
    </row>
    <row r="5" spans="1:4" ht="15" x14ac:dyDescent="0.2">
      <c r="A5" s="159"/>
      <c r="B5" s="159"/>
      <c r="C5" s="159"/>
      <c r="D5" s="190"/>
    </row>
    <row r="6" spans="1:4" ht="15" x14ac:dyDescent="0.2">
      <c r="A6" s="159"/>
      <c r="B6" s="159"/>
      <c r="C6" s="159"/>
      <c r="D6" s="159"/>
    </row>
    <row r="7" spans="1:4" ht="15" x14ac:dyDescent="0.2">
      <c r="A7" s="159"/>
      <c r="B7" s="159"/>
      <c r="C7" s="159"/>
      <c r="D7" s="190"/>
    </row>
    <row r="8" spans="1:4" ht="15" x14ac:dyDescent="0.2">
      <c r="A8" s="159"/>
      <c r="B8" s="159"/>
      <c r="C8" s="159"/>
      <c r="D8" s="159"/>
    </row>
    <row r="9" spans="1:4" ht="15" x14ac:dyDescent="0.2">
      <c r="A9" s="159"/>
      <c r="B9" s="159"/>
      <c r="C9" s="159"/>
      <c r="D9" s="190"/>
    </row>
    <row r="10" spans="1:4" ht="15" x14ac:dyDescent="0.2">
      <c r="A10" s="159"/>
      <c r="B10" s="159"/>
      <c r="C10" s="159"/>
      <c r="D10" s="190"/>
    </row>
  </sheetData>
  <mergeCells count="1">
    <mergeCell ref="A3:C3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Flütsch Kaspar</dc:creator>
  <cp:lastModifiedBy>Tourismus</cp:lastModifiedBy>
  <cp:lastPrinted>2020-11-08T13:13:00Z</cp:lastPrinted>
  <dcterms:created xsi:type="dcterms:W3CDTF">1996-10-17T05:27:31Z</dcterms:created>
  <dcterms:modified xsi:type="dcterms:W3CDTF">2023-08-28T09:28:44Z</dcterms:modified>
</cp:coreProperties>
</file>